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01"/>
  <workbookPr defaultThemeVersion="124226"/>
  <mc:AlternateContent xmlns:mc="http://schemas.openxmlformats.org/markup-compatibility/2006">
    <mc:Choice Requires="x15">
      <x15ac:absPath xmlns:x15ac="http://schemas.microsoft.com/office/spreadsheetml/2010/11/ac" url="T:\Public\Business and Licensing\OST\Billy\Accessibility Folder\CCSA ADA PDFs\From SharePoint\OneDrive_2024-02-12\Charities (CCSA)\CCSA Xlsx. Files\2013\"/>
    </mc:Choice>
  </mc:AlternateContent>
  <xr:revisionPtr revIDLastSave="7" documentId="8_{BDEFBD3D-96F6-488F-90CF-0152E2E1E394}" xr6:coauthVersionLast="47" xr6:coauthVersionMax="47" xr10:uidLastSave="{9A6C5094-3A0B-4846-8E40-79B83535717C}"/>
  <bookViews>
    <workbookView xWindow="-108" yWindow="-108" windowWidth="23256" windowHeight="12456" xr2:uid="{00000000-000D-0000-FFFF-FFFF00000000}"/>
  </bookViews>
  <sheets>
    <sheet name="Paid Solicitor Summary 2013" sheetId="1" r:id="rId1"/>
  </sheets>
  <definedNames>
    <definedName name="_xlnm.Print_Area" localSheetId="0">'Paid Solicitor Summary 2013'!$A$1:$I$58</definedName>
    <definedName name="_xlnm.Print_Titles" localSheetId="0">'Paid Solicitor Summary 2013'!$1:$1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1" l="1"/>
  <c r="G58" i="1"/>
  <c r="F58" i="1"/>
  <c r="D58" i="1"/>
  <c r="E58" i="1" s="1"/>
  <c r="C58" i="1"/>
</calcChain>
</file>

<file path=xl/sharedStrings.xml><?xml version="1.0" encoding="utf-8"?>
<sst xmlns="http://schemas.openxmlformats.org/spreadsheetml/2006/main" count="181" uniqueCount="151">
  <si>
    <t>Paid Solicitor</t>
  </si>
  <si>
    <t>DBA's</t>
  </si>
  <si>
    <t>Gross Proceeds</t>
  </si>
  <si>
    <t>Net to Charity</t>
  </si>
  <si>
    <t>Overall Percent to Charity</t>
  </si>
  <si>
    <t>Minimum Percent To Charity</t>
  </si>
  <si>
    <t>Maximum Percent To Charity</t>
  </si>
  <si>
    <t>Number of Campaigns</t>
  </si>
  <si>
    <t>Clients</t>
  </si>
  <si>
    <t>2LISTEN, LLC   Reg. No. 20103013507   855 E. COLLINS BLVD.   RICHARDSON, TX 75081   972-664-2319</t>
  </si>
  <si>
    <t>N/A</t>
  </si>
  <si>
    <t>FEED THE CHILDREN INC.</t>
  </si>
  <si>
    <t>ADVANCED BUSINESS TELESERVICES   Reg. No. 20063005209   304 E. MAIN ST   TALENT, OR 97540   541-535-7878</t>
  </si>
  <si>
    <t>ABT</t>
  </si>
  <si>
    <t>MARCH OF DIMES FOUNDATION</t>
  </si>
  <si>
    <t>AFRC, INC.   Reg. No. 20113020651   6280 SOUTH VALLEY VIEW BLVD.   LAS VEGAS, NV 89118   702-430-6236</t>
  </si>
  <si>
    <t>ADVANTAGE CONSULTING</t>
  </si>
  <si>
    <t>ASSOCIATION OF THE GRADUATES OF THE UNITED STATES MILITARY ACADEMY</t>
  </si>
  <si>
    <t>ALLEGIANCE STRATEGIES, LLC   Reg. No. 20123031637   151 KALMUS DRIVE, SUITE J-1   COSTA MESA, CA 92626   (845)238-4125</t>
  </si>
  <si>
    <t>AMERICAN FAMILY BUSINESS FOUNDATION</t>
  </si>
  <si>
    <t>APOGEE RETAIL, LLC   Reg. No. 20073002401   3080 CENTERVILLE ROAD   LITTLE CANADA, MN 55117   651-773-8077</t>
  </si>
  <si>
    <t>EPILEPSY FOUNDATION OF COLORADO, JEWISH FAMILY SERVICE OF COLORADO, LUPUS FOUNDATION OF COLORADO INC.</t>
  </si>
  <si>
    <t>ARIA COMMUNICATIONS CORPORATION   Reg. No. 20023003236   717 WEST ST. GERMAIN STREET   ST. CLOUD, MN 56301   320-259-5206</t>
  </si>
  <si>
    <t>D/B/A SUPPORT SERVICES</t>
  </si>
  <si>
    <t>AFS-USA INC., ALPHA OMICRON PI FOUNDATION, AMERICAN CIVIL LIBERTIES UNION INC., AMNESTY INTERNATIONAL OF THE U.S.A. INC., COLORADO MUSEUM OF NATURAL HISTORY, GREENPEACE FUND INC., KAPPA ALPHA THETA FOUNDATION INC., KAPPA KAPPA GAMMA FOUNDATION, LUTHERAN ASSOCIATION OF MISSIONARIES AND PILOTS U.S. INC., LUTHERAN WORLD RELIEF, MINNESOTA MEDICAL FOUNDATION, NATIONAL ASSOCIATION FOR THE ADVANCEMENT OF COLORED PEOPLE, NATIONAL PSORIASIS FOUNDATION, OCEAN CONSERVANCY INC., PLANNED PARENTHOOD ACTION FUND INC., PLANNED PARENTHOOD FEDERATION OF AMERICA INC., ROCKY MOUNTAIN PUBLIC BROADCASTING NETWORK INC., SHARE OUR STRENGTH, WHEAT RIDGE MINISTRIES</t>
  </si>
  <si>
    <t>ASSOCIATED COMMUNITY SERVICES, INC.   Reg. No. 20043002462   29777 TELEGRAPH ROAD, SUITE 3000   SOUTHFIELD, MI 48034   248-352-2600</t>
  </si>
  <si>
    <t>AC SERVICES</t>
  </si>
  <si>
    <t>CHILDREN'S CANCER RECOVERY FOUNDATION</t>
  </si>
  <si>
    <t>BEE, L.C.   Reg. No. 20023003079   6849 OLD DOMINION DRIVE, SUITE 315   MCLEAN, VA 22101   816-472-9000</t>
  </si>
  <si>
    <t>CANCER FUND OF AMERICA INC., HEART SUPPORT OF AMERICA INC., NATIONAL VETERANS SERVICES FUND INC., PROJECT CURE INC, THE NATIONAL CANCER COALITION INC., THE ROGER WYBURN-MASON AND JACK M. BLOUNT FOUNDATION FOR THE ERADICATI</t>
  </si>
  <si>
    <t>CAPITOL RESOURCES, INC.   Reg. No. 20093000202   700 EAST PLEASANT ST   BROOKLYN, IA 52211   641-522-4704</t>
  </si>
  <si>
    <t>CAMPAIGN HEADQUARTERS</t>
  </si>
  <si>
    <t>TEA PARTY PATRIOTS INC.</t>
  </si>
  <si>
    <t>CHARITABLE AUTO RESOURCES, INC.   Reg. No. 20103021255   4669 MURPHY CANYON ROAD #100   SAN DIEGO, CA 92123   858-300-2900</t>
  </si>
  <si>
    <t>CARS</t>
  </si>
  <si>
    <t>AMERICAN ASSOCIATION FOR CANCER SUPPORT INC., PARALYZED VETERANS OF AMERICA (PVA)</t>
  </si>
  <si>
    <t>COINSTAR, INC.   Reg. No. 20053003657   1800 114TH AVE. SE   BELLEVUE, WA 98004   425-943-8252</t>
  </si>
  <si>
    <t>COINSTAR INC.</t>
  </si>
  <si>
    <t>CHANGE MAKING CHANGE FUND, CHILDREN'S MIRACLE NETWORK, FEEDING AMERICA, JUMPSTART FOR YOUNG CHILDREN INC., MARCH OF DIMES FOUNDATION, PACIFIC HISTORIC PARKS FKA ARIZONA MEMORIAL  MUSEUM ASSOCIATION, RONALD MCDONALD HOUSE CHARITIES INC., THE HUMANE SOCIETY OF THE UNITED STATES, THE LEUKEMIA &amp; LYMPHOMA SOCIETY, UNITED STATES FUND FOR UNICEF, WORLD WILDLIFE FUND INC.</t>
  </si>
  <si>
    <t>COMNET MARKETING GROUP, INC.   Reg. No. 20023004072   1214 STOWE AVENUE   MEDFORD, OR 97501   541-734-2565</t>
  </si>
  <si>
    <t>COMNET MARKETING GROUP</t>
  </si>
  <si>
    <t>ENVIRONMENTAL DEFENSE FUND INCORPORATED, THE LEAGUE OF CONSERVATION VOTERS INC., THE WOODROW WILSON NATIONAL FELLOWSHIP FOUNDATION</t>
  </si>
  <si>
    <t>CONTRACT COMMUNICATIONS, INC. D/B/A CHARITY RESOURCES AMERICA   Reg. No. 20023003444   3710 INDIAN RIVER ROAD   CHESAPEAKE, VA 23325   757-578-3500</t>
  </si>
  <si>
    <t>CHARITY RESOURCES AMERICA</t>
  </si>
  <si>
    <t>CHILDREN'S CANCER RECOVERY FOUNDATION, OPERATION LOOKOUT NATIONAL CENTER FOR MI</t>
  </si>
  <si>
    <t>COURTESY CALL, INC.   Reg. No. 20053008121   1835 E. CHARLESTON BLVD, SUITE 4   LAS VEGAS, NV 89104   702-388-2999</t>
  </si>
  <si>
    <t>ASSOCIATION FOR FIREFIGHTERS AND PARAMEDICS INC., CHILDREN'S CANCER FUND OF AMERICA INC., COMMUNITY CHARITY ADVANCMENT INC., DISABLED VETERANS SERVICES INC., FIREFIGHTERS CHARITABLE FOUNDATION INC., INTERNATIONAL UNION OF POLICE ASSOCIATIONS AFL-CIO, UNITED FOUNDATION FOR CHILDREN'S LEUKEMIA INC., YOUTH DEVELOPMENT FUND INC.</t>
  </si>
  <si>
    <t>COURTESY HEALTH WATCH, INC.   Reg. No. 20073004445   616 SW 6TH STREET   FT. LAUDERDALE, FL 33315   9545225200</t>
  </si>
  <si>
    <t>BREAST CANCER RELIEF FOUNDATION, CHILDREN'S LEUKEMIA RESEARCH ASSOCIATION INC., MIRACLE FLIGHTS FOR KIDS, THE NATIONAL CANCER COALITION INC., THE NATIONAL WHEELCHAIR BASKETBALL ASSOCIATION, THE ORGAN DONATION AND TRANSPLANT ASSOCIATION OF AMERICA, TIGER HAVEN INC.</t>
  </si>
  <si>
    <t>COVENANT CALLS, LLC   Reg. No. 20113002484   1539 FALL RIVER AVE, STE 3   SEEKONK, MA 02771   508-336-4544</t>
  </si>
  <si>
    <t>#INF</t>
  </si>
  <si>
    <t>AARP FOUNDATION, WORLD WILDLIFE FUND INC.</t>
  </si>
  <si>
    <t>DCM, INC.   Reg. No. 20103022277   330 WEST 38TH STREET   NEW YORK, NY 10018   718-488-5577</t>
  </si>
  <si>
    <t>THE PHILHARMONIC-SYMPHONY SOCIETY OF NEW YORK INC.</t>
  </si>
  <si>
    <t>DIALAMERICA MARKETING, INC.   Reg. No. 20023003447   960 MACARTHUR BLVD   MAHWAH, NJ 07495   201-327-0200</t>
  </si>
  <si>
    <t>DIALAMERICA</t>
  </si>
  <si>
    <t>MOTHERS AGAINST DRUNK DRIVING, PARTNERSHIP FOR A DRUG-FREE AMERICA, SPECIAL OLYMPICS COLORADO</t>
  </si>
  <si>
    <t>DIRECTELE, INC.   Reg. No. 20093006412   28091 DEQUINDRE, SUITE 302   MADISON HEIGHTS, MI 48071   248-591-4214</t>
  </si>
  <si>
    <t>ANIMALS ABUSED &amp; ABANDONED INC, KIDS WISH NETWORK INC., LAW ENFORCEMENT EDUCATION PROGRAM, THE BREAST CANCER SOCIETY INC.</t>
  </si>
  <si>
    <t>DONOR CARE CENTER, INC.   Reg. No. 20083000714   480 TUSC AVE. WEST   BARBERTON, OH 44203   330-497-4888</t>
  </si>
  <si>
    <t>AMERICAN FAMILY ASSOCIATION INC., AMERICAN INDIAN COLLEGE FUND, AMERICANS FOR PROSPERITY, CBMC INC., CHRISTIAN ADVOCATES SERVING EVANGELISM INC., CHRISTIAN APPALACHIAN PROJECT INC., CHRISTIAN COALITION, CONCERNED WOMEN FOR AMERICA, CROSS INTERNATIONAL  INC., DALLAS THEOLOGICAL SEMINARY, DECLARATION ALLIANCE, LIBERTY COUNSEL ACTION, NATIONAL PARKINSON FOUNDATION, PARALYZED VETERANS OF AMERICA (PVA), PARENTS TELEVISION COUNCIL INC., PRECEPT MINISTRIES OF REACH OUT INC., SAVE THE CHILDREN FEDERATION INC., THE HUMANE SOCIETY OF THE UNITED STATES, THE INSPIRATIONAL NETWORK INC., THE LEUKEMIA &amp; LYMPHOMA SOCIETY, YELLOWSTONE PARK FOUNDATION INC.</t>
  </si>
  <si>
    <t>DONOR DEVELOPMENT STRATEGIES LLC   Reg. No. 20123002817   899 LOGAN ST., SUITE 300   DENVER, CO 80203   303-832-2500</t>
  </si>
  <si>
    <t>ROCKY MOUNTAIN PUBLIC BROADCASTING NETWORK INC.</t>
  </si>
  <si>
    <t>DONOR SERVICES GROUP, LLC   Reg. No. 20033002599   6715 SUNSET BLVD.   LOS ANGELES, CA 90028   816-472-9000</t>
  </si>
  <si>
    <t>AMERICAN ASSOCIATION FOR THE ADVANCEMENT OF SCIENCE, AMERICAN CIVIL LIBERTIES UNION FOUNDATION INC., AMERICAN CIVIL LIBERTIES UNION INC., AMERICAN KIDNEY FUND INC., AMERICAN SOCIETY FOR THE PREVENTION OF CRUELTY TO ANIMALS, AMERICANS UNITED FOR SEPARATION OF CHURCH AND STATE, AMNESTY INTERNATIONAL OF THE U.S.A. INC., AVON PRODUCTS FOUNDATION INC., COMPASSION &amp; CHOICES, COMPASSION &amp; CHOICES ACTION NETWORK, CONSUMERS UNION OF UNITED STATES INC., DOCTORS WITHOUT BORDERS USA INC., EARTHJUSTICE, FOUNDATION FOR NATIONAL PROGRESS, GREENPEACE FUND INC., GREENPEACE INC., HUMAN RIGHTS CAMPAIGN INC., HUMANE SOCIETY LEGISLATIVE FUND, INTERNATIONAL RESCUE COMMITTEE INC., LEAGUE OF WOMEN VOTERS OF THE UNITED STATES, MERCY CORPS, NATIONAL AUDUBON SOCIETY INC., NATIONAL CONSTITUTION CENTER, NATIONAL PARKS CONSERVATION ASSOCIATION, NATIONAL TRUST FOR HISTORIC PRESERVATION IN THE UNITED STATES, NATURAL RESOURCES DEFENSE COUNCIL INC., OCEAN CONSERVANCY INC., OXFAM AMERICA INC., PARENTS FAMILIES AND FRIENDS OF LESBIANS AND GAYS INC., PEOPLE FOR THE ETHICAL TREATMENT OF ANIMALS INC., PLANNED PARENTHOOD ACTION FUND INC., PLANNED PARENTHOOD FEDERATION OF AMERICA INC., PLANNED PARENTHOOD OF THE ROCKY MOUNTAINS INC., SIERRA CLUB, THE HUMANE SOCIETY OF THE UNITED STATES, THE JANE GOODALL INSTITUTE, THE METROPOLITAN MUSEUM OF ART, THE NATURE CONSERVANCY, UNITED STATES FUND FOR UNICEF, UNITED STATES OLYMPIC COMMITTEE, WORLD WILDLIFE FUND INC., YOSEMITE FOUNDATION</t>
  </si>
  <si>
    <t>EATON VANCE DISTRIBUTORS INC.   Reg. No. 20033005498   TWO INTERNATIONAL PLACE   BOSTON, MA 02110   1-800-225-6265</t>
  </si>
  <si>
    <t>THE U.S. CHARITABLE GIFT TRUST</t>
  </si>
  <si>
    <t>FUNDRAISING SERVICES, INC.   Reg. No. 20113023419   411 N. HARBOR BLVD., STE. 202   SAN PEDRO, CA 90731   310-740-1940</t>
  </si>
  <si>
    <t>SIERRA CLUB, WORLD WILDLIFE FUND INC.</t>
  </si>
  <si>
    <t>GATEWAY COMMUNICATIONS INCORPORATED   Reg. No. 20113028475   16805 NE MASON COURT   PORTLAND, OR 97230   503-257-0100</t>
  </si>
  <si>
    <t>GCI</t>
  </si>
  <si>
    <t>SPRINGS RESCUE MISSION (THE)</t>
  </si>
  <si>
    <t>GORDON AND SCHWENKMEYER, INC   Reg. No. 20023006626   360 N SEPULVEDA BLVD #1055   EL SEGUNDO, CA 90245   310-615-2308</t>
  </si>
  <si>
    <t>GSI, GSI INC</t>
  </si>
  <si>
    <t>AMERICAN ASSOCIATION OF UNIVERSITY WOMEN INC., AMNESTY INTERNATIONAL OF THE U.S.A. INC., ANTI-DEFAMATION LEAGUE, HILLEL:  THE FOUNDATION FOR JEWISH CAMPUS LIFE, LEAGUE OF WOMEN VOTERS OF THE UNITED STATES, NARAL PRO-CHOICE AMERICA, PEOPLE FOR THE AMERICAN WAY, PLANNED PARENTHOOD FEDERATION OF AMERICA INC., THE LEAGUE OF CONSERVATION VOTERS INC., THE WILDERNESS SOCIETY</t>
  </si>
  <si>
    <t>GRASSROOTS CAMPAIGNS, INC.   Reg. No. 20043008476   186 LINCOLN STREET, SUITE 100   BOSTON, MA 02111   816-472-9000</t>
  </si>
  <si>
    <t>ACTIONAID U.S.A., AMERICAN CIVIL LIBERTIES UNION INC., AMNESTY INTERNATIONAL OF THE U.S.A. INC., OXFAM AMERICA INC., PLANNED PARENTHOOD FEDERATION OF AMERICA INC., SAVE THE CHILDREN FEDERATION INC., THE LEAGUE OF CONSERVATION VOTERS INC., THE NATURE CONSERVANCY</t>
  </si>
  <si>
    <t>HARRIS CONNECT, LLC   Reg. No. 20103003081   1400-A CROSSWAYS BOULEVARD   CHESAPEAKE, VA 23320   8008776554</t>
  </si>
  <si>
    <t>H. LEE MOFFITT CANCER CENTER AND RESEARCH INSTITUTE FOUNDATION INC., LEHIGH VALLEY HEALTH NETWORK, MARINE CORPS HERITAGE FOUNDATION, NAVY LEAGUE OF THE US, ROSALIND FRANKLIN UNIVERSITY OF MEDICINE AND SCIENCE, SAINT FRANCIS UNIVERSITY, THE AMERICAN COLLEGE, THE ASME FOUNDATION INC., THE PRINCIPIA CORPORATION, UNIVERSITY OF THE PACIFIC</t>
  </si>
  <si>
    <t>HARRIS DIRECT   Reg. No. 20023004474   6800 OWENSMOUTH AVENUE, STE. 200   CANOGA PARK, CA 91303   818-222-3470</t>
  </si>
  <si>
    <t>AMERICAN ASSOCIATION OF UNIVERSITY WOMEN INC., AMNESTY INTERNATIONAL OF THE U.S.A. INC., DOCTORS WITHOUT BORDERS USA INC., GREENPEACE INC., NARAL PRO-CHOICE AMERICA, NATIONAL TRUST FOR HISTORIC PRESERVATION IN THE UNITED STATES, OXFAM AMERICA INC., PEOPLE FOR THE AMERICAN WAY, PLANNED PARENTHOOD ACTION FUND INC., PLANNED PARENTHOOD FEDERATION OF AMERICA INC., ROCKY MOUNTAIN PUBLIC BROADCASTING NETWORK INC., SOUTHERN POVERTY LAW CENTER INC., THE PLANETARY SOCIETY, THE WILDERNESS SOCIETY, WORLD WILDLIFE FUND INC.</t>
  </si>
  <si>
    <t>HOCKING MARKETING SERVICES, INC.   Reg. No. 20043008031   8753 YATES DR. SUITE: 226   WESTMINSTER, CO 80031   303-482-2500</t>
  </si>
  <si>
    <t>H.M.S.</t>
  </si>
  <si>
    <t>ASSOCIATION OF COLORADO STATE PATROL PROFESSIONALS</t>
  </si>
  <si>
    <t>HUDSON BAY COMPANY OF ILLINOIS INC.   Reg. No. 20023006198   941 O STREET, SUITE 625   LINCOLN, NE 68508   402-476-1010</t>
  </si>
  <si>
    <t>9TO5 NATIONAL ASSOCIATION OF WORKING WOMEN, EQUAL JUSTICE USA INC., GOVERNMENT ACCOUNTABILITY PROJECT INC., ORGANIC CONSUMERS ASSOCIATION, ORGANIC CONSUMERS FUND, RAPE ASSISTANCE AND AWARENESS PROGRAM INC.</t>
  </si>
  <si>
    <t>INFOCISION, INC.   Reg. No. 20023004518   325 SPRINGSIDE DRIVE   AKRON, OH 44333   330-668-1400</t>
  </si>
  <si>
    <t>ALZHEIMER'S DISEASE AND RELATED DISORDERS ASSOCIATION INC, AM LEBANESE SYRIAN ASSOC CHAR INC DBA ST JUDE CHILDREN'S RESEARCH HOSP, AMERICAN DIABETES ASSOCIATION, AMERICAN HEART ASSOCIATION INC., AMERICAN INSTITUTE FOR CANCER RESEARCH, AMERICAN LEPROSY MISSIONS INC., AMERICAN LUNG ASSOCIATION, AUTISM SPECTRUM DISORDER FOUNDATION INC., CHILDFUND INTERNATIONAL USA, CHRISTIAN ADVOCATES SERVING EVANGELISM INC., CITIZENS UNITED, CONCERNED WOMEN FOR AMERICA, CONCERNED WOMEN FOR AMERICA LEGISLATIVE ACTION COMMITTEE, CORAL RIDGE MINISTRIES MEDIA INC., EASTER SEALS INC., EDUCATIONAL MEDIA FOUNDATION, FAITH AND FREEDOM COALITION INC., FAMILY RESEARCH COUNCIL ACTION, GREENPEACE INC., HABITAT FOR HUMANITY INTERNATIONAL INC., INTERNATIONAL FELLOWSHIP OF CHRISTIANS &amp; JEWS INC., MARCH OF DIMES FOUNDATION, NATIONAL FOUNDATION FOR CANCER RESEARCH, NATIONAL MULTIPLE SCLEROSIS SOCIETY, NATIONAL RIFLE ASSOCIATION OF AMERICA, NORA LAM CHINESE MINISTRIES INTERNATIONAL, NORTH SHORE ANIMAL LEAGUE AMERICA INC., OPEN DOORS WITH BROTHER ANDREW INC., OPERATION BLESSING INTERNATIONAL RELIEF AND DEVELOPMENT CORPORATION, PEOPLE FOR THE ETHICAL TREATMENT OF ANIMALS INC., PLAN INTERNATIONAL USA INC., ROCKY MOUNTAIN PUBLIC BROADCASTING NETWORK INC., SMILE TRAIN INC., TELECOMPIONEERS CHARITABLE FOUNDATION, THE AOPA FOUNDATION INC., THE HUMANE SOCIETY OF THE UNITED STATES, THE LEUKEMIA &amp; LYMPHOMA SOCIETY, THE SOCIAL SECURITY INSTITUTE, U. S. ENGLISH INC., UNITED STATES FUND FOR UNICEF, UNITED STATES OLYMPIC COMMITTEE</t>
  </si>
  <si>
    <t>INTEGRAL RESOURCES, INC.   Reg. No. 20023007153   1972 MASSACHUSETTS AVENUE   CAMBRIDGE, MA 01240   617-492-4474</t>
  </si>
  <si>
    <t>AMNESTY INTERNATIONAL OF THE U.S.A. INC., PLANNED PARENTHOOD ACTION FUND INC., PLANNED PARENTHOOD FEDERATION OF AMERICA INC.</t>
  </si>
  <si>
    <t>JADENT INC   Reg. No. 20023003296   3787 RIVER RD N. SUITE B   KEIZER, OR 97303   503-393-9500</t>
  </si>
  <si>
    <t>CAMPAIGN PROCESSING CENTER, CHARITABLE GIFT SERVICES, CHARITABLE NON-PROFIT SERVICES, DONOR RESPONSE CENTER</t>
  </si>
  <si>
    <t>CANCER FEDERATION INC., CHILDHOOD LEUKEMIA FOUNDATION INC., FIND THE CHILDREN, KIDS WISH NETWORK INC., MULTIPLE SCLEROSIS FOUNDATION</t>
  </si>
  <si>
    <t>JAK PRODUCTIONS, INC.   Reg. No. 20023003576   3060 PEACHTREE ROAD, NW   ATLANTA, GA 30305   404-883-2450</t>
  </si>
  <si>
    <t>AREA SERVICES</t>
  </si>
  <si>
    <t>CANCER SURVIVORS' FUND, COLORADO POLICE PROTECTIVE ASSOCIATION, COLORADO STATE FIRE FIGHTERS ASSOCIATION, FIREFIGHTERS CHARITABLE FOUNDATION INC., KIDS WISH NETWORK INC., THE BREAST CANCER SOCIETY INC.</t>
  </si>
  <si>
    <t>KEYS DIRECT MARKETING &amp; COMMUNICATIONS INC.   Reg. No. 20113031719   2580 INNES ROAD   OTTAWA, ON K1B4Z6   613-841-9850</t>
  </si>
  <si>
    <t>AMNESTY INTERNATIONAL OF THE U.S.A. INC.</t>
  </si>
  <si>
    <t>LYNNE  COTTRELL   Reg. No. 20073003286   2576 S LANSING WAY   AURORA, CO 80014   303-696-0450</t>
  </si>
  <si>
    <t>GARY MORRIS GOLF INVITATIONAL, GARY MORRIS/TAPS, TAPS, TAPS COLORADO CELEBRITY CLASSIC</t>
  </si>
  <si>
    <t>TRAGEDY ASSISTANCE PROGRAM FOR SURVIVORS INC. ["TAPS"]</t>
  </si>
  <si>
    <t>MDS COMMUNICATIONS CORPORATION   Reg. No. 20023003497   545 JUANITA AVENUE   MESA, AZ 85210   480-752-8140</t>
  </si>
  <si>
    <t>ACT FOR AMERICA INC., AM LEBANESE SYRIAN ASSOC CHAR INC DBA ST JUDE CHILDREN'S RESEARCH HOSP, AMERICAN BIBLE SOCIETY, AMERICAN LUNG ASSOCIATION, AMERICANS UNITED FOR LIFE, AUL ACTION NFP, BIBLICA US INC., CATHOLIC MEDICAL MISSION BOARD, CATHOLIC RELIEF SERVICES - USCCB, CHRISTIAN ADVOCATES SERVING EVANGELISM INC., COOPERATIVE FOR ASSISTANCE AND RELIEF EVERYWHERE INC., CROWN FINANCIAL MINISTRIES INC., DAYSPRING INTERNATIONAL, FAMILY RESEARCH COUNCIL, FEEDING AMERICA, FOOD FOR THE HUNGRY INC., HABITAT FOR HUMANITY INTERNATIONAL INC., HEIFER PROJECT INTERNATIONAL, HOLT INTERNATIONAL CHILDREN'S SERVICES INC., JEWISH VOICE MINISTRIES INTERNATIONAL, JUDICIAL WATCH INC., LIFE ISSUES INSTITUTE INC., LUTHERAN WORLD RELIEF, MERCY CORPS, NATIONAL RIGHT TO LIFE COMMITTEE, PROMISE KEEPERS, STUDENTS FOR LIFE OR AMERICA INC., TEA PARTY PATRIOTS INC., THE ARTHRITIS FOUNDATION INC., THE QUIET HOUR INC., THE RUTHERFORD INSTITUTE, VETERANS OF FOREIGN WARS OF THE UNITED STATES, WORLD RELIEF CORPORATION OF NATIONAL ASSOCIATION OF EVANGELICALS</t>
  </si>
  <si>
    <t>MIDWEST PUBLISHING-DN, INC.   Reg. No. 20043009597   10844 N. 23RD AVE.   PHOENIX, AZ 85029   602-943-1244</t>
  </si>
  <si>
    <t>MPI</t>
  </si>
  <si>
    <t>BREAST CANCER RELIEF FOUNDATION, CANCER SURVIVORS' FUND, CARING FOR OUR CHILDREN FOUNDATION, FIREFIGHTERS CHARITABLE FOUNDATION INC., NATIONAL ASSOCIATION OF CHIEFS OF POLICE INC., NATIONAL NARCOTIC OFFICERS' ASSOCIATIONS' COALITION, NATIONAL VIETNAM VETERANS FOUNDATION INC., OPERATION LOOKOUT NATIONAL CENTER FOR MI, THE AMERICAN FEDERATION OF POLICE AND CONCERNED CITIZENS INC., THE COMMITTEE FOR MISSING CHILDREN INC., WOMAN TO WOMAN BREAST CANCER FOUNDATION INC.</t>
  </si>
  <si>
    <t>MP CONSULTING INC.   Reg. No. 20023006080   3679 S. HURON ST. #401   ENGLEWOOD, CO 80110   303.781.1220</t>
  </si>
  <si>
    <t>MP CONSULTING INC.</t>
  </si>
  <si>
    <t>DENVER JUNIOR CHAMBER OF COMMERCE, DENVER POLICE BROTHERHOOD, LITTLETON FIREFIGHTER ASSOCIATION LOCAL 2086</t>
  </si>
  <si>
    <t>OUTREACH CALLING   Reg. No. 20103013850   200 S. VIRGINIA STREET, 8TH FLOOR   RENO, NV 89501   775-322-9992</t>
  </si>
  <si>
    <t>AMERICAN ASSOCIATION FOR CANCER SUPPORT INC., AMERICAN FOUNDATION FOR DISABLED CHILDREN INC., BREAST CANCER SURVIVORS FOUNDATION INC., CANCER FUND OF AMERICA INC., CENTER FOR AMERICAN HOMELESS VETERANS INC., CHILDHOOD LEUKEMIA FOUNDATION INC., DEFEAT DIABETES FOUNDATION INC., DISABLED POLICE AND SHERIFFS FOUNDATION INC., DISABLED POLICE OFFICERS OF AMERICA INC., FIREFIGHTERS SUPPORT FOUNDATION INC., INTERNATIONAL UNION OF POLICE ASSOCIATIONS AFL-CIO, KIDS WISH NETWORK INC., LAW ENFORCEMENT OFFICERS RELIEF FUND, NATIONAL VIETNAM VETERANS FOUNDATION INC., OPTIMAL MEDICAL FOUNDATION INC., RESERVE POLICE OFFICERS ASSOCIATION, WOMAN TO WOMAN BREAST CANCER FOUNDATION INC.</t>
  </si>
  <si>
    <t>PDR II, INC.   Reg. No. 20113015068   79 CHAPEL STREET   NEWTON, MA 02458   61617-467-3600</t>
  </si>
  <si>
    <t>SHARE</t>
  </si>
  <si>
    <t>AMERICAN CIVIL LIBERTIES UNION INC., AMNESTY INTERNATIONAL OF THE U.S.A. INC., BREAD FOR THE WORLD INC., CENTER FOR VICTIMS OF TORTURE, DEFENDERS OF WILDLIFE, ENVIRONMENTAL DEFENSE FUND INC., HELEN KELLER INTERNATIONAL, HUMAN RIGHTS CAMPAIGN INC., INTERNATIONAL FUND FOR ANIMAL WELFARE INC., MOTHERS AGAINST DRUNK DRIVING, NATIONAL PARKS CONSERVATION ASSOCIATION, NATURAL RESOURCES DEFENSE COUNCIL INC., OXFAM AMERICA INC., PLANNED PARENTHOOD ACTION FUND INC., PLANNED PARENTHOOD FEDERATION OF AMERICA INC., RELIGIOUS COALITION FOR REPRODUCTIVE CHOICE, SIERRA CLUB, THE HUMANE SOCIETY OF THE UNITED STATES, THE NATIONAL MUSEUM OF WOMEN IN THE ARTS INC., UNITED STATES FUND FOR UNICEF</t>
  </si>
  <si>
    <t>POWERED BY PROFESSIONALS, INC.   Reg. No. 20123006666   1375 BROADWAY, 3RD FLOOR   NEW YORK, NY 10018   646-278-6735</t>
  </si>
  <si>
    <t>MELANOMA RESEARCH FOUNDATION</t>
  </si>
  <si>
    <t>PREFERRED COMMUNITY SERVICES, INC.   Reg. No. 20023003863   5778 WEST 74TH STREET   INDIANAPOLIS, IN 46278   317-295-1548</t>
  </si>
  <si>
    <t>SURVIVORS AND VICTIMS EMPOWERED</t>
  </si>
  <si>
    <t>PUBLIC AWARENESS, INC.   Reg. No. 20103003410   4343 W ROYAL LANE #120   IRVING, TX 75063   972-929-4440</t>
  </si>
  <si>
    <t>FIREFIGHTERS CHARITABLE FOUNDATION INC., INTERNATIONAL UNION OF POLICE ASSOCIATIONS AFL-CIO, THE COMMITTEE FOR MISSING CHILDREN INC.</t>
  </si>
  <si>
    <t>PUBLIC INTEREST COMMUNICATIONS, INC.   Reg. No. 20023003736   7700 LEESBURG PIKE, SUITE 301 NORTH   FALLS CHURCH, VA 22043   (703) 847-8300</t>
  </si>
  <si>
    <t>PIC</t>
  </si>
  <si>
    <t>PUBLIC CITIZEN FOUNDATION INC., PUBLIC CITIZEN INC.</t>
  </si>
  <si>
    <t>RUFFALOCODY,  LLC   Reg. No. 20023005800   65 KIRKWOOD NORTH ROAD., S.W.   CEDAR RAPIDS, IA 52404   319-362-7483</t>
  </si>
  <si>
    <t>PLANNING 4 EDU COLLEGE PLANNING GOT TO COLLEGE COLLEGE TALK COLLEGE SURVEY COLLEGE ADMISS ADMISSIONS CALL HIGHER ED CALL COLLEGE RESEARCH YOUR SUPPORT PARTICIPATE NOW PHILANTHROPY THE CAMPAIGN ANNUAL CAMPAIGN PHONA THON UGA CALL CENTER</t>
  </si>
  <si>
    <t>INSTITUTE FOR THE INTERNATIONAL EDUCATION OF STUDENTS, PI BETA PHI FOUNDATION, PUBLIC BROADCASTING OF COLORADO INCORPORATED, STATE UNIVERSITY OF IOWA FOUNDATION, USAFA ENDOWMENT INC.</t>
  </si>
  <si>
    <t>SD&amp;A TELESERVICES, INC.   Reg. No. 20043004058   5757 W. CENTURY BLVD., STE. 300   LOS ANGELES, CA 90045   816-472-9000</t>
  </si>
  <si>
    <t>AMERICAN CIVIL LIBERTIES UNION INC., AMNESTY INTERNATIONAL OF THE U.S.A. INC., ANTI-DEFAMATION LEAGUE, FARM SANCTUARY, NATIONAL AUDUBON SOCIETY INC., NATIONAL PARKS CONSERVATION ASSOCIATION, NATURAL RESOURCES DEFENSE COUNCIL INC., OXFAM AMERICA INC., PARTNERS IN HEALTH A NONPROFIT CORPORATION, PLANNED PARENTHOOD FEDERATION OF AMERICA INC., SIERRA CLUB, THE LEAGUE OF CONSERVATION VOTERS INC.</t>
  </si>
  <si>
    <t>SIEGEL MARKETING GROUP, INC.   Reg. No. 20083014276   1845 N. FARWELL AVE., SUITE 300   MILWAUKEE, WI 53202   414-271-7000</t>
  </si>
  <si>
    <t>ALLIED JEWISH FEDERATION OF COLORADO, AMERICAN ISRAEL PUBLIC AFFAIRS COMMITTEE, JEWISH NATIONAL FUND (KEREN KAYEMETH LE ISRAEL IN</t>
  </si>
  <si>
    <t>STATEWIDE APPEAL, INC.   Reg. No. 20063009291   4343 W. ROYAL LANE, SUITE 120   IRVING, TX 75063   972-929-4440</t>
  </si>
  <si>
    <t>AMERICAN ASSOCIATION OF STATE TROOPERS INC.</t>
  </si>
  <si>
    <t>STRATEGIC FUNDRAISING, INC.   Reg. No. 20053008948   7800 3RD STREET NORTH   ST. PAUL, MN 55128   651-649-0404</t>
  </si>
  <si>
    <t>SFI NONPROFIT</t>
  </si>
  <si>
    <t>AMERICAN LUNG ASSOCIATION, AMYOTROPHIC LATERAL SCLEROSIS ASSOCIATION, EASTER SEALS INC., ENVIRONMENTAL DEFENSE FUND INCORPORATED, FEEDING AMERICA, HABITAT FOR HUMANITY INTERNATIONAL INC., HILLEL:  THE FOUNDATION FOR JEWISH CAMPUS LIFE, PRISON FELLOWSHIP MINISTRIES, TEA PARTY PATRIOTS INC., THE ARTHRITIS FOUNDATION INC., THE FOUNDATION FIGHTING BLINDNESS INC., THE NATURE CONSERVANCY</t>
  </si>
  <si>
    <t>STRATEGIC MARKETING FOR THE ARTS LLC   Reg. No. 20113010924   550 N KINGSBURY ST #516   CHICAGO, IL 60654   312.651.6166</t>
  </si>
  <si>
    <t>SMART MARKETING</t>
  </si>
  <si>
    <t>COLORADO SPRINGS PHILHARMONIC ORCHESTRA</t>
  </si>
  <si>
    <t>TELEFUND, INC.   Reg. No. 20023003714   186 LINCOLN STREET, SUITE 100   BOSTON, MA 02111   617-482-6882</t>
  </si>
  <si>
    <t>AMERICAN CIVIL LIBERTIES UNION INC., AMERICAN SOCIETY FOR THE PREVENTION OF CRUELTY TO ANIMALS, DEFENDERS OF WILDLIFE, HUMAN RIGHTS CAMPAIGN INC., NARAL PRO-CHOICE AMERICA, NATIONAL ORGANIZATION FOR WOMEN, NATURAL RESOURCES DEFENSE COUNCIL INC., PLANNED PARENTHOOD ACTION FUND INC., PLANNED PARENTHOOD FEDERATION OF AMERICA INC., ROCKY MOUNTAIN PUBLIC BROADCASTING NETWORK INC., SOUTHERN POVERTY LAW CENTER INC., THE AOPA FOUNDATION INC., THE FOUNDATION FOR AIDS RESEARCH</t>
  </si>
  <si>
    <t>THE HERITAGE COMPANY, INC.   Reg. No. 20023005595   2402 WILDWOOD AVE., STE. 500   SHERWOOD, AR 72120   501-835-5000</t>
  </si>
  <si>
    <t>AMERICAN PAGEANT PUBLISHERS, AMERICAN VETERANS PUBLICATIONS, COMMUNITY SERVICE PUBLISHERS, GUARDIAN PUBLISHERS, HERITAGE CORPORATION, HERITAGE PUBLISHING COMPANY, MEDALLION PRODUCTIONS, MEDALLION PUBLICATIONS, UNITED DEAF SERVICES, YOUTH SERVICES</t>
  </si>
  <si>
    <t>CHILDREN'S WISH FOUNDATION INTERNATIONAL INC., MOTHERS AGAINST DRUNK DRIVING, MULTIPLE SCLEROSIS ASSOCIATION OF AMERICA INC., SPECIAL OLYMPICS COLORADO, THE AMERICAN LEGION, VETERANS OF FOREIGN WARS DEPARTMENT OF COLORADO</t>
  </si>
  <si>
    <t>W L MANAGEMENT,INC.   Reg. No. 20023003746   11930 HODGEN RD.   ELBERT, CO 80106   719-495-8154</t>
  </si>
  <si>
    <t>VFW POST 101</t>
  </si>
  <si>
    <t>XENTEL, INC.   Reg. No. 20023003935   700 WEST VIRGINIA STREET   MILWAUKEE, WI 53204   414-224-0701</t>
  </si>
  <si>
    <t>COMMUNITY FUNDING LLC, DIRECTELE INC., NONE</t>
  </si>
  <si>
    <t>AMVETS (AMERICAN VETERANS), CHILD WATCH OF NORTH AMERICA, COLORADO DRUG INVESTIGATORS ASSOC. DBA CO NARCOTICS OFFICERS ASSOC., COLORADO VIETNAM VETERANS INC., FRATERNAL ORDER OF POLICE COLORADO METROPLEX, MILITARY ORDER OF THE PURPLE HEART SERVICE FOUNDATION INC., NATIONAL ASSOCIATION OF POLICE ATHLETIC/ACTIVITIES LEAGUES INC., THE COMMITTEE FOR MISSING CHILDREN INC.</t>
  </si>
  <si>
    <t>TOTALS (56 paid solicitors)</t>
  </si>
  <si>
    <t xml:space="preserve"> (277 charities)</t>
  </si>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</sst>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0.0%"/>
  </numFmts>
  <fonts count="19">
    <font>
      <sz val="11"/>
      <color theme="1"/>
      <name val="Trebuchet MS"/>
      <family val="2"/>
    </font>
    <font>
      <sz val="11"/>
      <color theme="1"/>
      <name val="Trebuchet MS"/>
      <family val="2"/>
    </font>
    <font>
      <sz val="11"/>
      <color theme="0"/>
      <name val="Trebuchet MS"/>
      <family val="2"/>
    </font>
    <font>
      <sz val="11"/>
      <color rgb="FF9C0006"/>
      <name val="Trebuchet MS"/>
      <family val="2"/>
    </font>
    <font>
      <b/>
      <sz val="11"/>
      <color rgb="FFFA7D00"/>
      <name val="Trebuchet MS"/>
      <family val="2"/>
    </font>
    <font>
      <b/>
      <sz val="11"/>
      <color theme="0"/>
      <name val="Trebuchet MS"/>
      <family val="2"/>
    </font>
    <font>
      <i/>
      <sz val="11"/>
      <color rgb="FF7F7F7F"/>
      <name val="Trebuchet MS"/>
      <family val="2"/>
    </font>
    <font>
      <sz val="11"/>
      <color rgb="FF006100"/>
      <name val="Trebuchet MS"/>
      <family val="2"/>
    </font>
    <font>
      <b/>
      <sz val="15"/>
      <color theme="3"/>
      <name val="Trebuchet MS"/>
      <family val="2"/>
    </font>
    <font>
      <b/>
      <sz val="13"/>
      <color theme="3"/>
      <name val="Trebuchet MS"/>
      <family val="2"/>
    </font>
    <font>
      <b/>
      <sz val="11"/>
      <color theme="3"/>
      <name val="Trebuchet MS"/>
      <family val="2"/>
    </font>
    <font>
      <sz val="11"/>
      <color rgb="FF3F3F76"/>
      <name val="Trebuchet MS"/>
      <family val="2"/>
    </font>
    <font>
      <sz val="11"/>
      <color rgb="FFFA7D00"/>
      <name val="Trebuchet MS"/>
      <family val="2"/>
    </font>
    <font>
      <sz val="11"/>
      <color rgb="FF9C6500"/>
      <name val="Trebuchet MS"/>
      <family val="2"/>
    </font>
    <font>
      <b/>
      <sz val="11"/>
      <color rgb="FF3F3F3F"/>
      <name val="Trebuchet MS"/>
      <family val="2"/>
    </font>
    <font>
      <b/>
      <sz val="18"/>
      <color theme="3"/>
      <name val="Cambria"/>
      <family val="2"/>
      <scheme val="major"/>
    </font>
    <font>
      <b/>
      <sz val="11"/>
      <color theme="1"/>
      <name val="Trebuchet MS"/>
      <family val="2"/>
    </font>
    <font>
      <sz val="11"/>
      <color rgb="FFFF0000"/>
      <name val="Trebuchet MS"/>
      <family val="2"/>
    </font>
    <font>
      <sz val="11"/>
      <color rgb="FFFFFFFF"/>
      <name val="Trebuchet MS"/>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3" tint="0.59999389629810485"/>
        <bgColor indexed="64"/>
      </patternFill>
    </fill>
  </fills>
  <borders count="18">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medium">
        <color indexed="64"/>
      </top>
      <bottom/>
      <diagonal/>
    </border>
  </borders>
  <cellStyleXfs count="4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4" fillId="27" borderId="8" applyNumberFormat="0" applyAlignment="0" applyProtection="0"/>
    <xf numFmtId="0" fontId="5" fillId="28" borderId="9" applyNumberFormat="0" applyAlignment="0" applyProtection="0"/>
    <xf numFmtId="0" fontId="6" fillId="0" borderId="0" applyNumberFormat="0" applyFill="0" applyBorder="0" applyAlignment="0" applyProtection="0"/>
    <xf numFmtId="0" fontId="7" fillId="29" borderId="0" applyNumberFormat="0" applyBorder="0" applyAlignment="0" applyProtection="0"/>
    <xf numFmtId="0" fontId="8" fillId="0" borderId="10" applyNumberFormat="0" applyFill="0" applyAlignment="0" applyProtection="0"/>
    <xf numFmtId="0" fontId="9" fillId="0" borderId="11" applyNumberFormat="0" applyFill="0" applyAlignment="0" applyProtection="0"/>
    <xf numFmtId="0" fontId="10" fillId="0" borderId="12" applyNumberFormat="0" applyFill="0" applyAlignment="0" applyProtection="0"/>
    <xf numFmtId="0" fontId="10" fillId="0" borderId="0" applyNumberFormat="0" applyFill="0" applyBorder="0" applyAlignment="0" applyProtection="0"/>
    <xf numFmtId="0" fontId="11" fillId="30" borderId="8" applyNumberFormat="0" applyAlignment="0" applyProtection="0"/>
    <xf numFmtId="0" fontId="12" fillId="0" borderId="13" applyNumberFormat="0" applyFill="0" applyAlignment="0" applyProtection="0"/>
    <xf numFmtId="0" fontId="13" fillId="31" borderId="0" applyNumberFormat="0" applyBorder="0" applyAlignment="0" applyProtection="0"/>
    <xf numFmtId="0" fontId="1" fillId="32" borderId="14" applyNumberFormat="0" applyFont="0" applyAlignment="0" applyProtection="0"/>
    <xf numFmtId="0" fontId="14" fillId="27" borderId="15" applyNumberFormat="0" applyAlignment="0" applyProtection="0"/>
    <xf numFmtId="0" fontId="15" fillId="0" borderId="0" applyNumberFormat="0" applyFill="0" applyBorder="0" applyAlignment="0" applyProtection="0"/>
    <xf numFmtId="0" fontId="16" fillId="0" borderId="16" applyNumberFormat="0" applyFill="0" applyAlignment="0" applyProtection="0"/>
    <xf numFmtId="0" fontId="17" fillId="0" borderId="0" applyNumberFormat="0" applyFill="0" applyBorder="0" applyAlignment="0" applyProtection="0"/>
  </cellStyleXfs>
  <cellXfs count="21">
    <xf numFmtId="0" fontId="0" fillId="0" borderId="0" xfId="0"/>
    <xf numFmtId="0" fontId="0" fillId="0" borderId="1" xfId="0" applyBorder="1" applyAlignment="1">
      <alignment wrapText="1"/>
    </xf>
    <xf numFmtId="0" fontId="16" fillId="33" borderId="1" xfId="0" applyFont="1" applyFill="1" applyBorder="1" applyAlignment="1">
      <alignment wrapText="1"/>
    </xf>
    <xf numFmtId="0" fontId="16" fillId="0" borderId="2" xfId="0" applyFont="1" applyBorder="1" applyAlignment="1">
      <alignment wrapText="1"/>
    </xf>
    <xf numFmtId="0" fontId="0" fillId="0" borderId="3" xfId="0" applyBorder="1" applyAlignment="1">
      <alignment wrapText="1"/>
    </xf>
    <xf numFmtId="8" fontId="0" fillId="0" borderId="3" xfId="0" applyNumberFormat="1" applyBorder="1" applyAlignment="1">
      <alignment wrapText="1"/>
    </xf>
    <xf numFmtId="10" fontId="0" fillId="0" borderId="3" xfId="0" applyNumberFormat="1" applyBorder="1" applyAlignment="1">
      <alignment wrapText="1"/>
    </xf>
    <xf numFmtId="0" fontId="16" fillId="0" borderId="4" xfId="0" applyFont="1" applyBorder="1" applyAlignment="1">
      <alignment wrapText="1"/>
    </xf>
    <xf numFmtId="0" fontId="16" fillId="0" borderId="5" xfId="0" applyFont="1" applyBorder="1" applyAlignment="1">
      <alignment wrapText="1"/>
    </xf>
    <xf numFmtId="8" fontId="16" fillId="0" borderId="5" xfId="0" applyNumberFormat="1" applyFont="1" applyBorder="1" applyAlignment="1">
      <alignment wrapText="1"/>
    </xf>
    <xf numFmtId="164" fontId="16" fillId="0" borderId="5" xfId="0" applyNumberFormat="1" applyFont="1" applyBorder="1" applyAlignment="1">
      <alignment wrapText="1"/>
    </xf>
    <xf numFmtId="10" fontId="16" fillId="0" borderId="5" xfId="0" applyNumberFormat="1" applyFont="1" applyBorder="1" applyAlignment="1">
      <alignment wrapText="1"/>
    </xf>
    <xf numFmtId="0" fontId="16" fillId="0" borderId="6" xfId="0" applyFont="1" applyBorder="1" applyAlignment="1">
      <alignment wrapText="1"/>
    </xf>
    <xf numFmtId="0" fontId="0" fillId="0" borderId="7" xfId="0" applyBorder="1" applyAlignment="1">
      <alignment wrapText="1"/>
    </xf>
    <xf numFmtId="8" fontId="0" fillId="0" borderId="7" xfId="0" applyNumberFormat="1" applyBorder="1" applyAlignment="1">
      <alignment wrapText="1"/>
    </xf>
    <xf numFmtId="10" fontId="0" fillId="0" borderId="7" xfId="0" applyNumberFormat="1" applyBorder="1" applyAlignment="1">
      <alignment wrapText="1"/>
    </xf>
    <xf numFmtId="0" fontId="16" fillId="33" borderId="2" xfId="0" applyFont="1" applyFill="1" applyBorder="1" applyAlignment="1">
      <alignment wrapText="1"/>
    </xf>
    <xf numFmtId="0" fontId="0" fillId="0" borderId="17" xfId="0" applyBorder="1" applyAlignment="1">
      <alignment wrapText="1"/>
    </xf>
    <xf numFmtId="8" fontId="0" fillId="0" borderId="17" xfId="0" applyNumberFormat="1" applyBorder="1" applyAlignment="1">
      <alignment wrapText="1"/>
    </xf>
    <xf numFmtId="10" fontId="0" fillId="0" borderId="17" xfId="0" applyNumberFormat="1" applyBorder="1" applyAlignment="1">
      <alignment wrapText="1"/>
    </xf>
    <xf numFmtId="0" fontId="18" fillId="0" borderId="0" xfId="0" applyFont="1"/>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3">
    <dxf>
      <alignment horizontal="general" vertical="bottom" textRotation="0" wrapText="1" indent="0" justifyLastLine="0" shrinkToFit="0" readingOrder="0"/>
      <border diagonalUp="0" diagonalDown="0">
        <left/>
        <right/>
        <top style="medium">
          <color indexed="64"/>
        </top>
        <bottom style="medium">
          <color indexed="64"/>
        </bottom>
        <vertical/>
        <horizontal/>
      </border>
    </dxf>
    <dxf>
      <alignment horizontal="general" vertical="bottom" textRotation="0" wrapText="1" indent="0" justifyLastLine="0" shrinkToFit="0" readingOrder="0"/>
      <border diagonalUp="0" diagonalDown="0">
        <left/>
        <right/>
        <top style="medium">
          <color indexed="64"/>
        </top>
        <bottom style="medium">
          <color indexed="64"/>
        </bottom>
        <vertical/>
        <horizontal/>
      </border>
    </dxf>
    <dxf>
      <numFmt numFmtId="14" formatCode="0.00%"/>
      <alignment horizontal="general" vertical="bottom" textRotation="0" wrapText="1" indent="0" justifyLastLine="0" shrinkToFit="0" readingOrder="0"/>
      <border diagonalUp="0" diagonalDown="0">
        <left/>
        <right/>
        <top style="medium">
          <color indexed="64"/>
        </top>
        <bottom style="medium">
          <color indexed="64"/>
        </bottom>
        <vertical/>
        <horizontal/>
      </border>
    </dxf>
    <dxf>
      <numFmt numFmtId="14" formatCode="0.00%"/>
      <alignment horizontal="general" vertical="bottom" textRotation="0" wrapText="1" indent="0" justifyLastLine="0" shrinkToFit="0" readingOrder="0"/>
      <border diagonalUp="0" diagonalDown="0">
        <left/>
        <right/>
        <top style="medium">
          <color indexed="64"/>
        </top>
        <bottom style="medium">
          <color indexed="64"/>
        </bottom>
        <vertical/>
        <horizontal/>
      </border>
    </dxf>
    <dxf>
      <numFmt numFmtId="14" formatCode="0.00%"/>
      <alignment horizontal="general" vertical="bottom" textRotation="0" wrapText="1" indent="0" justifyLastLine="0" shrinkToFit="0" readingOrder="0"/>
      <border diagonalUp="0" diagonalDown="0">
        <left/>
        <right/>
        <top style="medium">
          <color indexed="64"/>
        </top>
        <bottom style="medium">
          <color indexed="64"/>
        </bottom>
        <vertical/>
        <horizontal/>
      </border>
    </dxf>
    <dxf>
      <numFmt numFmtId="12" formatCode="&quot;$&quot;#,##0.00_);[Red]\(&quot;$&quot;#,##0.00\)"/>
      <alignment horizontal="general" vertical="bottom" textRotation="0" wrapText="1" indent="0" justifyLastLine="0" shrinkToFit="0" readingOrder="0"/>
      <border diagonalUp="0" diagonalDown="0">
        <left/>
        <right/>
        <top style="medium">
          <color indexed="64"/>
        </top>
        <bottom style="medium">
          <color indexed="64"/>
        </bottom>
        <vertical/>
        <horizontal/>
      </border>
    </dxf>
    <dxf>
      <numFmt numFmtId="12" formatCode="&quot;$&quot;#,##0.00_);[Red]\(&quot;$&quot;#,##0.00\)"/>
      <alignment horizontal="general" vertical="bottom" textRotation="0" wrapText="1" indent="0" justifyLastLine="0" shrinkToFit="0" readingOrder="0"/>
      <border diagonalUp="0" diagonalDown="0">
        <left/>
        <right/>
        <top style="medium">
          <color indexed="64"/>
        </top>
        <bottom style="medium">
          <color indexed="64"/>
        </bottom>
        <vertical/>
        <horizontal/>
      </border>
    </dxf>
    <dxf>
      <alignment horizontal="general" vertical="bottom" textRotation="0" wrapText="1" indent="0" justifyLastLine="0" shrinkToFit="0" readingOrder="0"/>
      <border diagonalUp="0" diagonalDown="0">
        <left/>
        <right/>
        <top style="medium">
          <color indexed="64"/>
        </top>
        <bottom style="medium">
          <color indexed="64"/>
        </bottom>
        <vertical/>
        <horizontal/>
      </border>
    </dxf>
    <dxf>
      <alignment horizontal="general" vertical="bottom" textRotation="0" wrapText="1" indent="0" justifyLastLine="0" shrinkToFit="0" readingOrder="0"/>
      <border diagonalUp="0" diagonalDown="0">
        <left/>
        <right/>
        <top style="medium">
          <color indexed="64"/>
        </top>
        <bottom style="medium">
          <color indexed="64"/>
        </bottom>
        <vertical/>
        <horizontal/>
      </border>
    </dxf>
    <dxf>
      <border outline="0">
        <bottom style="thin">
          <color indexed="64"/>
        </bottom>
      </border>
    </dxf>
    <dxf>
      <border outline="0">
        <left style="medium">
          <color indexed="64"/>
        </left>
        <right style="medium">
          <color indexed="64"/>
        </right>
        <top style="medium">
          <color indexed="64"/>
        </top>
        <bottom style="medium">
          <color indexed="64"/>
        </bottom>
      </border>
    </dxf>
    <dxf>
      <alignment horizontal="general" vertical="bottom" textRotation="0" wrapText="1" indent="0" justifyLastLine="0" shrinkToFit="0" readingOrder="0"/>
    </dxf>
    <dxf>
      <font>
        <b/>
        <i val="0"/>
        <strike val="0"/>
        <condense val="0"/>
        <extend val="0"/>
        <outline val="0"/>
        <shadow val="0"/>
        <u val="none"/>
        <vertAlign val="baseline"/>
        <sz val="11"/>
        <color theme="1"/>
        <name val="Trebuchet MS"/>
        <family val="2"/>
        <scheme val="none"/>
      </font>
      <fill>
        <patternFill patternType="solid">
          <fgColor indexed="64"/>
          <bgColor theme="3" tint="0.59999389629810485"/>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091F5B-D5DD-4EA9-B877-2B19768520AB}" name="Table2" displayName="Table2" ref="A1:I57" totalsRowShown="0" headerRowDxfId="12" dataDxfId="11" headerRowBorderDxfId="9" tableBorderDxfId="10">
  <autoFilter ref="A1:I57" xr:uid="{64091F5B-D5DD-4EA9-B877-2B19768520AB}"/>
  <tableColumns count="9">
    <tableColumn id="1" xr3:uid="{B2684582-A7BF-4097-BC24-EA47616F3B3C}" name="Paid Solicitor" dataDxfId="8"/>
    <tableColumn id="2" xr3:uid="{0D3C9D4A-D279-4845-A0D1-84B7E572065E}" name="DBA's" dataDxfId="7"/>
    <tableColumn id="3" xr3:uid="{2EB3D2B6-BF42-49E5-8A22-FBAB3518923E}" name="Gross Proceeds" dataDxfId="6"/>
    <tableColumn id="4" xr3:uid="{414B40A2-A257-42E9-9C4E-268A24C3DB17}" name="Net to Charity" dataDxfId="5"/>
    <tableColumn id="5" xr3:uid="{22FCA599-9481-4B8F-839D-75C6E4FA0DF3}" name="Overall Percent to Charity" dataDxfId="4"/>
    <tableColumn id="6" xr3:uid="{922A7DC2-DEFB-4AC0-9818-260F5F6C8EE4}" name="Minimum Percent To Charity" dataDxfId="3"/>
    <tableColumn id="7" xr3:uid="{C46FEA4C-46DC-4C30-BFAC-85DE83A1BBB9}" name="Maximum Percent To Charity" dataDxfId="2"/>
    <tableColumn id="8" xr3:uid="{B755861C-3502-426C-9D00-03410B555D55}" name="Number of Campaigns" dataDxfId="1"/>
    <tableColumn id="9" xr3:uid="{B6F80B73-C8E5-49F6-85A6-7122DCBC5824}" name="Clients"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A129"/>
  <sheetViews>
    <sheetView tabSelected="1" topLeftCell="A55" zoomScaleNormal="100" workbookViewId="0">
      <selection activeCell="A60" sqref="A60"/>
    </sheetView>
  </sheetViews>
  <sheetFormatPr defaultColWidth="9" defaultRowHeight="14.45"/>
  <cols>
    <col min="1" max="2" width="40.625" style="1" customWidth="1"/>
    <col min="3" max="3" width="22.125" style="1" customWidth="1"/>
    <col min="4" max="4" width="17.75" style="1" bestFit="1" customWidth="1"/>
    <col min="5" max="5" width="15.25" style="1" bestFit="1" customWidth="1"/>
    <col min="6" max="6" width="15.5" style="1" customWidth="1"/>
    <col min="7" max="7" width="14.125" style="1" customWidth="1"/>
    <col min="8" max="8" width="13.875" style="1" customWidth="1"/>
    <col min="9" max="9" width="40.625" style="1" customWidth="1"/>
    <col min="10" max="16384" width="9" style="1"/>
  </cols>
  <sheetData>
    <row r="1" spans="1:105" s="2" customFormat="1" ht="42.75">
      <c r="A1" s="16" t="s">
        <v>0</v>
      </c>
      <c r="B1" s="16" t="s">
        <v>1</v>
      </c>
      <c r="C1" s="16" t="s">
        <v>2</v>
      </c>
      <c r="D1" s="16" t="s">
        <v>3</v>
      </c>
      <c r="E1" s="16" t="s">
        <v>4</v>
      </c>
      <c r="F1" s="16" t="s">
        <v>5</v>
      </c>
      <c r="G1" s="16" t="s">
        <v>6</v>
      </c>
      <c r="H1" s="16" t="s">
        <v>7</v>
      </c>
      <c r="I1" s="16" t="s">
        <v>8</v>
      </c>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row>
    <row r="2" spans="1:105" s="4" customFormat="1" ht="42.75">
      <c r="A2" s="4" t="s">
        <v>9</v>
      </c>
      <c r="B2" s="4" t="s">
        <v>10</v>
      </c>
      <c r="C2" s="5">
        <v>432504.54</v>
      </c>
      <c r="D2" s="5">
        <v>-13297.8</v>
      </c>
      <c r="E2" s="6">
        <v>-3.0700000000000002E-2</v>
      </c>
      <c r="F2" s="6">
        <v>0</v>
      </c>
      <c r="G2" s="6">
        <v>0</v>
      </c>
      <c r="H2" s="4">
        <v>1</v>
      </c>
      <c r="I2" s="4" t="s">
        <v>11</v>
      </c>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row>
    <row r="3" spans="1:105" s="13" customFormat="1" ht="42.75">
      <c r="A3" s="13" t="s">
        <v>12</v>
      </c>
      <c r="B3" s="13" t="s">
        <v>13</v>
      </c>
      <c r="C3" s="14">
        <v>35958.339999999997</v>
      </c>
      <c r="D3" s="14">
        <v>17157.36</v>
      </c>
      <c r="E3" s="15">
        <v>0.47710000000000002</v>
      </c>
      <c r="F3" s="15">
        <v>0.48</v>
      </c>
      <c r="G3" s="15">
        <v>0.48</v>
      </c>
      <c r="H3" s="13">
        <v>1</v>
      </c>
      <c r="I3" s="13" t="s">
        <v>14</v>
      </c>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row>
    <row r="4" spans="1:105" s="13" customFormat="1" ht="42.75">
      <c r="A4" s="13" t="s">
        <v>15</v>
      </c>
      <c r="B4" s="13" t="s">
        <v>16</v>
      </c>
      <c r="C4" s="14">
        <v>1024951.39</v>
      </c>
      <c r="D4" s="14">
        <v>606951.39</v>
      </c>
      <c r="E4" s="15">
        <v>0.59219999999999995</v>
      </c>
      <c r="F4" s="15">
        <v>0.59</v>
      </c>
      <c r="G4" s="15">
        <v>0.59</v>
      </c>
      <c r="H4" s="13">
        <v>1</v>
      </c>
      <c r="I4" s="13" t="s">
        <v>17</v>
      </c>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row>
    <row r="5" spans="1:105" s="13" customFormat="1" ht="42.75">
      <c r="A5" s="13" t="s">
        <v>18</v>
      </c>
      <c r="B5" s="13" t="s">
        <v>10</v>
      </c>
      <c r="C5" s="14">
        <v>35000</v>
      </c>
      <c r="D5" s="14">
        <v>18781.59</v>
      </c>
      <c r="E5" s="15">
        <v>0.53659999999999997</v>
      </c>
      <c r="F5" s="15">
        <v>0.54</v>
      </c>
      <c r="G5" s="15">
        <v>0.54</v>
      </c>
      <c r="H5" s="13">
        <v>1</v>
      </c>
      <c r="I5" s="13" t="s">
        <v>19</v>
      </c>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row>
    <row r="6" spans="1:105" s="13" customFormat="1" ht="42.75">
      <c r="A6" s="13" t="s">
        <v>20</v>
      </c>
      <c r="B6" s="13" t="s">
        <v>10</v>
      </c>
      <c r="C6" s="14">
        <v>176870</v>
      </c>
      <c r="D6" s="14">
        <v>-155711.20000000001</v>
      </c>
      <c r="E6" s="15">
        <v>-0.88039999999999996</v>
      </c>
      <c r="F6" s="15">
        <v>0</v>
      </c>
      <c r="G6" s="15">
        <v>0.69</v>
      </c>
      <c r="H6" s="13">
        <v>3</v>
      </c>
      <c r="I6" s="13" t="s">
        <v>21</v>
      </c>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row>
    <row r="7" spans="1:105" s="13" customFormat="1" ht="244.5">
      <c r="A7" s="13" t="s">
        <v>22</v>
      </c>
      <c r="B7" s="13" t="s">
        <v>23</v>
      </c>
      <c r="C7" s="14">
        <v>1531007.78</v>
      </c>
      <c r="D7" s="14">
        <v>991597.41</v>
      </c>
      <c r="E7" s="15">
        <v>0.64770000000000005</v>
      </c>
      <c r="F7" s="15">
        <v>0</v>
      </c>
      <c r="G7" s="15">
        <v>0.84</v>
      </c>
      <c r="H7" s="13">
        <v>20</v>
      </c>
      <c r="I7" s="13" t="s">
        <v>24</v>
      </c>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row>
    <row r="8" spans="1:105" s="13" customFormat="1" ht="57.75">
      <c r="A8" s="13" t="s">
        <v>25</v>
      </c>
      <c r="B8" s="13" t="s">
        <v>26</v>
      </c>
      <c r="C8" s="14">
        <v>91844</v>
      </c>
      <c r="D8" s="14">
        <v>41329.800000000003</v>
      </c>
      <c r="E8" s="15">
        <v>0.45</v>
      </c>
      <c r="F8" s="15">
        <v>0.45</v>
      </c>
      <c r="G8" s="15">
        <v>0.45</v>
      </c>
      <c r="H8" s="13">
        <v>1</v>
      </c>
      <c r="I8" s="13" t="s">
        <v>27</v>
      </c>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row>
    <row r="9" spans="1:105" s="13" customFormat="1" ht="87">
      <c r="A9" s="13" t="s">
        <v>28</v>
      </c>
      <c r="B9" s="13" t="s">
        <v>10</v>
      </c>
      <c r="C9" s="14">
        <v>3759759.72</v>
      </c>
      <c r="D9" s="14">
        <v>517088.65</v>
      </c>
      <c r="E9" s="15">
        <v>0.13750000000000001</v>
      </c>
      <c r="F9" s="15">
        <v>0.1</v>
      </c>
      <c r="G9" s="15">
        <v>0.37</v>
      </c>
      <c r="H9" s="13">
        <v>10</v>
      </c>
      <c r="I9" s="13" t="s">
        <v>29</v>
      </c>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row>
    <row r="10" spans="1:105" s="13" customFormat="1" ht="42.75">
      <c r="A10" s="13" t="s">
        <v>30</v>
      </c>
      <c r="B10" s="13" t="s">
        <v>31</v>
      </c>
      <c r="C10" s="14">
        <v>843766.49</v>
      </c>
      <c r="D10" s="14">
        <v>395873.86</v>
      </c>
      <c r="E10" s="15">
        <v>0.46920000000000001</v>
      </c>
      <c r="F10" s="15">
        <v>0.47</v>
      </c>
      <c r="G10" s="15">
        <v>0.47</v>
      </c>
      <c r="H10" s="13">
        <v>1</v>
      </c>
      <c r="I10" s="13" t="s">
        <v>32</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row>
    <row r="11" spans="1:105" s="13" customFormat="1" ht="42.75">
      <c r="A11" s="13" t="s">
        <v>33</v>
      </c>
      <c r="B11" s="13" t="s">
        <v>34</v>
      </c>
      <c r="C11" s="14">
        <v>149516</v>
      </c>
      <c r="D11" s="14">
        <v>89780.55</v>
      </c>
      <c r="E11" s="15">
        <v>0.60050000000000003</v>
      </c>
      <c r="F11" s="15">
        <v>0.6</v>
      </c>
      <c r="G11" s="15">
        <v>0.64</v>
      </c>
      <c r="H11" s="13">
        <v>2</v>
      </c>
      <c r="I11" s="13" t="s">
        <v>35</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row>
    <row r="12" spans="1:105" s="13" customFormat="1" ht="143.25">
      <c r="A12" s="13" t="s">
        <v>36</v>
      </c>
      <c r="B12" s="13" t="s">
        <v>37</v>
      </c>
      <c r="C12" s="14">
        <v>62085.03</v>
      </c>
      <c r="D12" s="14">
        <v>57429.74</v>
      </c>
      <c r="E12" s="15">
        <v>0.92500000000000004</v>
      </c>
      <c r="F12" s="15">
        <v>0.92</v>
      </c>
      <c r="G12" s="15">
        <v>0.93</v>
      </c>
      <c r="H12" s="13">
        <v>14</v>
      </c>
      <c r="I12" s="13" t="s">
        <v>38</v>
      </c>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row>
    <row r="13" spans="1:105" s="13" customFormat="1" ht="57.75">
      <c r="A13" s="13" t="s">
        <v>39</v>
      </c>
      <c r="B13" s="13" t="s">
        <v>40</v>
      </c>
      <c r="C13" s="14">
        <v>210827.18</v>
      </c>
      <c r="D13" s="14">
        <v>110855.79</v>
      </c>
      <c r="E13" s="15">
        <v>0.52580000000000005</v>
      </c>
      <c r="F13" s="15">
        <v>0.46</v>
      </c>
      <c r="G13" s="15">
        <v>0.65</v>
      </c>
      <c r="H13" s="13">
        <v>3</v>
      </c>
      <c r="I13" s="13" t="s">
        <v>41</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row>
    <row r="14" spans="1:105" s="13" customFormat="1" ht="57.75">
      <c r="A14" s="13" t="s">
        <v>42</v>
      </c>
      <c r="B14" s="13" t="s">
        <v>43</v>
      </c>
      <c r="C14" s="14">
        <v>11840</v>
      </c>
      <c r="D14" s="14">
        <v>2024</v>
      </c>
      <c r="E14" s="15">
        <v>0.1709</v>
      </c>
      <c r="F14" s="15">
        <v>0.15</v>
      </c>
      <c r="G14" s="15">
        <v>0.18</v>
      </c>
      <c r="H14" s="13">
        <v>2</v>
      </c>
      <c r="I14" s="13" t="s">
        <v>44</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row>
    <row r="15" spans="1:105" s="13" customFormat="1" ht="129.75">
      <c r="A15" s="13" t="s">
        <v>45</v>
      </c>
      <c r="B15" s="13" t="s">
        <v>10</v>
      </c>
      <c r="C15" s="14">
        <v>10400319.029999999</v>
      </c>
      <c r="D15" s="14">
        <v>1331962.23</v>
      </c>
      <c r="E15" s="15">
        <v>0.12809999999999999</v>
      </c>
      <c r="F15" s="15">
        <v>0.08</v>
      </c>
      <c r="G15" s="15">
        <v>0.15</v>
      </c>
      <c r="H15" s="13">
        <v>11</v>
      </c>
      <c r="I15" s="13" t="s">
        <v>46</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row>
    <row r="16" spans="1:105" s="13" customFormat="1" ht="114.75">
      <c r="A16" s="13" t="s">
        <v>47</v>
      </c>
      <c r="B16" s="13" t="s">
        <v>10</v>
      </c>
      <c r="C16" s="14">
        <v>4307671.72</v>
      </c>
      <c r="D16" s="14">
        <v>614021.55000000005</v>
      </c>
      <c r="E16" s="15">
        <v>0.14249999999999999</v>
      </c>
      <c r="F16" s="15">
        <v>7.0000000000000007E-2</v>
      </c>
      <c r="G16" s="15">
        <v>0.28000000000000003</v>
      </c>
      <c r="H16" s="13">
        <v>8</v>
      </c>
      <c r="I16" s="13" t="s">
        <v>48</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row>
    <row r="17" spans="1:105" s="13" customFormat="1" ht="42.75">
      <c r="A17" s="13" t="s">
        <v>49</v>
      </c>
      <c r="B17" s="13" t="s">
        <v>10</v>
      </c>
      <c r="C17" s="14">
        <v>0</v>
      </c>
      <c r="D17" s="14">
        <v>-264106</v>
      </c>
      <c r="E17" s="13" t="s">
        <v>50</v>
      </c>
      <c r="F17" s="15">
        <v>0</v>
      </c>
      <c r="G17" s="15">
        <v>0</v>
      </c>
      <c r="H17" s="13">
        <v>3</v>
      </c>
      <c r="I17" s="13" t="s">
        <v>51</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row>
    <row r="18" spans="1:105" s="13" customFormat="1" ht="42.75">
      <c r="A18" s="13" t="s">
        <v>52</v>
      </c>
      <c r="B18" s="13" t="s">
        <v>10</v>
      </c>
      <c r="C18" s="14">
        <v>1992727</v>
      </c>
      <c r="D18" s="14">
        <v>1459711.76</v>
      </c>
      <c r="E18" s="15">
        <v>0.73250000000000004</v>
      </c>
      <c r="F18" s="15">
        <v>0.73</v>
      </c>
      <c r="G18" s="15">
        <v>0.73</v>
      </c>
      <c r="H18" s="13">
        <v>1</v>
      </c>
      <c r="I18" s="13" t="s">
        <v>53</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row>
    <row r="19" spans="1:105" s="13" customFormat="1" ht="42.75">
      <c r="A19" s="13" t="s">
        <v>54</v>
      </c>
      <c r="B19" s="13" t="s">
        <v>55</v>
      </c>
      <c r="C19" s="14">
        <v>604228.18999999994</v>
      </c>
      <c r="D19" s="14">
        <v>82078.17</v>
      </c>
      <c r="E19" s="15">
        <v>0.1358</v>
      </c>
      <c r="F19" s="15">
        <v>0.13</v>
      </c>
      <c r="G19" s="15">
        <v>0.66</v>
      </c>
      <c r="H19" s="13">
        <v>5</v>
      </c>
      <c r="I19" s="13" t="s">
        <v>56</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row>
    <row r="20" spans="1:105" s="13" customFormat="1" ht="57.75">
      <c r="A20" s="13" t="s">
        <v>57</v>
      </c>
      <c r="B20" s="13" t="s">
        <v>10</v>
      </c>
      <c r="C20" s="14">
        <v>240189.63</v>
      </c>
      <c r="D20" s="14">
        <v>84686.7</v>
      </c>
      <c r="E20" s="15">
        <v>0.35260000000000002</v>
      </c>
      <c r="F20" s="15">
        <v>0.35</v>
      </c>
      <c r="G20" s="15">
        <v>0.4</v>
      </c>
      <c r="H20" s="13">
        <v>4</v>
      </c>
      <c r="I20" s="13" t="s">
        <v>58</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row>
    <row r="21" spans="1:105" s="13" customFormat="1" ht="258.75">
      <c r="A21" s="13" t="s">
        <v>59</v>
      </c>
      <c r="B21" s="13" t="s">
        <v>10</v>
      </c>
      <c r="C21" s="14">
        <v>3070333.93</v>
      </c>
      <c r="D21" s="14">
        <v>984898.87</v>
      </c>
      <c r="E21" s="15">
        <v>0.32079999999999997</v>
      </c>
      <c r="F21" s="15">
        <v>0</v>
      </c>
      <c r="G21" s="15">
        <v>0.77</v>
      </c>
      <c r="H21" s="13">
        <v>22</v>
      </c>
      <c r="I21" s="13" t="s">
        <v>60</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row>
    <row r="22" spans="1:105" s="13" customFormat="1" ht="42.75">
      <c r="A22" s="13" t="s">
        <v>61</v>
      </c>
      <c r="B22" s="13" t="s">
        <v>10</v>
      </c>
      <c r="C22" s="14">
        <v>595508.4</v>
      </c>
      <c r="D22" s="14">
        <v>45968.23</v>
      </c>
      <c r="E22" s="15">
        <v>7.7200000000000005E-2</v>
      </c>
      <c r="F22" s="15">
        <v>0.08</v>
      </c>
      <c r="G22" s="15">
        <v>0.08</v>
      </c>
      <c r="H22" s="13">
        <v>1</v>
      </c>
      <c r="I22" s="13" t="s">
        <v>62</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row>
    <row r="23" spans="1:105" s="13" customFormat="1" ht="409.6">
      <c r="A23" s="13" t="s">
        <v>63</v>
      </c>
      <c r="B23" s="13" t="s">
        <v>10</v>
      </c>
      <c r="C23" s="14">
        <v>17226306</v>
      </c>
      <c r="D23" s="14">
        <v>9189340.3499999996</v>
      </c>
      <c r="E23" s="15">
        <v>0.53339999999999999</v>
      </c>
      <c r="F23" s="15">
        <v>0</v>
      </c>
      <c r="G23" s="15">
        <v>0.85</v>
      </c>
      <c r="H23" s="13">
        <v>42</v>
      </c>
      <c r="I23" s="13" t="s">
        <v>64</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row>
    <row r="24" spans="1:105" s="13" customFormat="1" ht="42.75">
      <c r="A24" s="13" t="s">
        <v>65</v>
      </c>
      <c r="B24" s="13" t="s">
        <v>66</v>
      </c>
      <c r="C24" s="14">
        <v>78146586</v>
      </c>
      <c r="D24" s="14">
        <v>77477407</v>
      </c>
      <c r="E24" s="15">
        <v>0.99139999999999995</v>
      </c>
      <c r="F24" s="15">
        <v>0.99</v>
      </c>
      <c r="G24" s="15">
        <v>0.99</v>
      </c>
      <c r="H24" s="13">
        <v>1</v>
      </c>
      <c r="I24" s="13" t="s">
        <v>66</v>
      </c>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row>
    <row r="25" spans="1:105" s="13" customFormat="1" ht="42.75">
      <c r="A25" s="13" t="s">
        <v>67</v>
      </c>
      <c r="B25" s="13" t="s">
        <v>10</v>
      </c>
      <c r="C25" s="14">
        <v>115271.5</v>
      </c>
      <c r="D25" s="14">
        <v>28603.5</v>
      </c>
      <c r="E25" s="15">
        <v>0.24809999999999999</v>
      </c>
      <c r="F25" s="15">
        <v>0</v>
      </c>
      <c r="G25" s="15">
        <v>0.55000000000000004</v>
      </c>
      <c r="H25" s="13">
        <v>2</v>
      </c>
      <c r="I25" s="13" t="s">
        <v>68</v>
      </c>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row>
    <row r="26" spans="1:105" s="13" customFormat="1" ht="42.75">
      <c r="A26" s="13" t="s">
        <v>69</v>
      </c>
      <c r="B26" s="13" t="s">
        <v>70</v>
      </c>
      <c r="C26" s="14">
        <v>51486</v>
      </c>
      <c r="D26" s="14">
        <v>33164.17</v>
      </c>
      <c r="E26" s="15">
        <v>0.64410000000000001</v>
      </c>
      <c r="F26" s="15">
        <v>0.64</v>
      </c>
      <c r="G26" s="15">
        <v>0.64</v>
      </c>
      <c r="H26" s="13">
        <v>1</v>
      </c>
      <c r="I26" s="13" t="s">
        <v>71</v>
      </c>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row>
    <row r="27" spans="1:105" s="13" customFormat="1" ht="143.25">
      <c r="A27" s="13" t="s">
        <v>72</v>
      </c>
      <c r="B27" s="13" t="s">
        <v>73</v>
      </c>
      <c r="C27" s="14">
        <v>1082990.28</v>
      </c>
      <c r="D27" s="14">
        <v>-175573.48</v>
      </c>
      <c r="E27" s="15">
        <v>-0.16209999999999999</v>
      </c>
      <c r="F27" s="15">
        <v>0</v>
      </c>
      <c r="G27" s="15">
        <v>7.0000000000000007E-2</v>
      </c>
      <c r="H27" s="13">
        <v>11</v>
      </c>
      <c r="I27" s="13" t="s">
        <v>74</v>
      </c>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row>
    <row r="28" spans="1:105" s="13" customFormat="1" ht="100.5">
      <c r="A28" s="13" t="s">
        <v>75</v>
      </c>
      <c r="B28" s="13" t="s">
        <v>10</v>
      </c>
      <c r="C28" s="14">
        <v>8339279.2300000004</v>
      </c>
      <c r="D28" s="14">
        <v>-1250726.8</v>
      </c>
      <c r="E28" s="15">
        <v>-0.15</v>
      </c>
      <c r="F28" s="15">
        <v>0</v>
      </c>
      <c r="G28" s="15">
        <v>0.79</v>
      </c>
      <c r="H28" s="13">
        <v>8</v>
      </c>
      <c r="I28" s="13" t="s">
        <v>76</v>
      </c>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row>
    <row r="29" spans="1:105" s="13" customFormat="1" ht="129.75">
      <c r="A29" s="13" t="s">
        <v>77</v>
      </c>
      <c r="B29" s="13" t="s">
        <v>10</v>
      </c>
      <c r="C29" s="14">
        <v>1515529.38</v>
      </c>
      <c r="D29" s="14">
        <v>217723.19</v>
      </c>
      <c r="E29" s="15">
        <v>0.14369999999999999</v>
      </c>
      <c r="F29" s="15">
        <v>0</v>
      </c>
      <c r="G29" s="15">
        <v>0.69</v>
      </c>
      <c r="H29" s="13">
        <v>10</v>
      </c>
      <c r="I29" s="13" t="s">
        <v>78</v>
      </c>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row>
    <row r="30" spans="1:105" s="13" customFormat="1" ht="201">
      <c r="A30" s="13" t="s">
        <v>79</v>
      </c>
      <c r="B30" s="13" t="s">
        <v>10</v>
      </c>
      <c r="C30" s="14">
        <v>2203093.3199999998</v>
      </c>
      <c r="D30" s="14">
        <v>830125.9</v>
      </c>
      <c r="E30" s="15">
        <v>0.37680000000000002</v>
      </c>
      <c r="F30" s="15">
        <v>0</v>
      </c>
      <c r="G30" s="15">
        <v>0.69</v>
      </c>
      <c r="H30" s="13">
        <v>18</v>
      </c>
      <c r="I30" s="13" t="s">
        <v>80</v>
      </c>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row>
    <row r="31" spans="1:105" s="13" customFormat="1" ht="42.75">
      <c r="A31" s="13" t="s">
        <v>81</v>
      </c>
      <c r="B31" s="13" t="s">
        <v>82</v>
      </c>
      <c r="C31" s="14">
        <v>120125.5</v>
      </c>
      <c r="D31" s="14">
        <v>24025.1</v>
      </c>
      <c r="E31" s="15">
        <v>0.2</v>
      </c>
      <c r="F31" s="15">
        <v>0.2</v>
      </c>
      <c r="G31" s="15">
        <v>0.2</v>
      </c>
      <c r="H31" s="13">
        <v>1</v>
      </c>
      <c r="I31" s="13" t="s">
        <v>83</v>
      </c>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row>
    <row r="32" spans="1:105" s="13" customFormat="1" ht="87">
      <c r="A32" s="13" t="s">
        <v>84</v>
      </c>
      <c r="B32" s="13" t="s">
        <v>10</v>
      </c>
      <c r="C32" s="14">
        <v>775104.57</v>
      </c>
      <c r="D32" s="14">
        <v>616456.64</v>
      </c>
      <c r="E32" s="15">
        <v>0.79530000000000001</v>
      </c>
      <c r="F32" s="15">
        <v>0</v>
      </c>
      <c r="G32" s="15">
        <v>1</v>
      </c>
      <c r="H32" s="13">
        <v>8</v>
      </c>
      <c r="I32" s="13" t="s">
        <v>85</v>
      </c>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row>
    <row r="33" spans="1:105" s="13" customFormat="1" ht="409.6">
      <c r="A33" s="13" t="s">
        <v>86</v>
      </c>
      <c r="B33" s="13" t="s">
        <v>10</v>
      </c>
      <c r="C33" s="14">
        <v>2930061.61</v>
      </c>
      <c r="D33" s="14">
        <v>1849707.5</v>
      </c>
      <c r="E33" s="15">
        <v>0.63129999999999997</v>
      </c>
      <c r="F33" s="15">
        <v>0</v>
      </c>
      <c r="G33" s="15">
        <v>1</v>
      </c>
      <c r="H33" s="13">
        <v>47</v>
      </c>
      <c r="I33" s="13" t="s">
        <v>87</v>
      </c>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row>
    <row r="34" spans="1:105" s="13" customFormat="1" ht="57.75">
      <c r="A34" s="13" t="s">
        <v>88</v>
      </c>
      <c r="B34" s="13" t="s">
        <v>10</v>
      </c>
      <c r="C34" s="14">
        <v>1023297.2</v>
      </c>
      <c r="D34" s="14">
        <v>56539.08</v>
      </c>
      <c r="E34" s="15">
        <v>5.5300000000000002E-2</v>
      </c>
      <c r="F34" s="15">
        <v>0</v>
      </c>
      <c r="G34" s="15">
        <v>0.22</v>
      </c>
      <c r="H34" s="13">
        <v>3</v>
      </c>
      <c r="I34" s="13" t="s">
        <v>89</v>
      </c>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row>
    <row r="35" spans="1:105" s="13" customFormat="1" ht="57.75">
      <c r="A35" s="13" t="s">
        <v>90</v>
      </c>
      <c r="B35" s="13" t="s">
        <v>91</v>
      </c>
      <c r="C35" s="14">
        <v>264668</v>
      </c>
      <c r="D35" s="14">
        <v>68109.3</v>
      </c>
      <c r="E35" s="15">
        <v>0.25729999999999997</v>
      </c>
      <c r="F35" s="15">
        <v>0.12</v>
      </c>
      <c r="G35" s="15">
        <v>0.3</v>
      </c>
      <c r="H35" s="13">
        <v>5</v>
      </c>
      <c r="I35" s="13" t="s">
        <v>92</v>
      </c>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row>
    <row r="36" spans="1:105" s="13" customFormat="1" ht="87">
      <c r="A36" s="13" t="s">
        <v>93</v>
      </c>
      <c r="B36" s="13" t="s">
        <v>94</v>
      </c>
      <c r="C36" s="14">
        <v>816993.55</v>
      </c>
      <c r="D36" s="14">
        <v>100599.16</v>
      </c>
      <c r="E36" s="15">
        <v>0.1231</v>
      </c>
      <c r="F36" s="15">
        <v>0.1</v>
      </c>
      <c r="G36" s="15">
        <v>0.15</v>
      </c>
      <c r="H36" s="13">
        <v>7</v>
      </c>
      <c r="I36" s="13" t="s">
        <v>95</v>
      </c>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row>
    <row r="37" spans="1:105" s="13" customFormat="1" ht="42.75">
      <c r="A37" s="13" t="s">
        <v>96</v>
      </c>
      <c r="B37" s="13" t="s">
        <v>10</v>
      </c>
      <c r="C37" s="14">
        <v>0</v>
      </c>
      <c r="D37" s="14">
        <v>0</v>
      </c>
      <c r="F37" s="15">
        <v>0</v>
      </c>
      <c r="G37" s="15">
        <v>0</v>
      </c>
      <c r="H37" s="13">
        <v>1</v>
      </c>
      <c r="I37" s="13" t="s">
        <v>97</v>
      </c>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row>
    <row r="38" spans="1:105" s="13" customFormat="1" ht="42.75">
      <c r="A38" s="13" t="s">
        <v>98</v>
      </c>
      <c r="B38" s="13" t="s">
        <v>99</v>
      </c>
      <c r="C38" s="14">
        <v>512290</v>
      </c>
      <c r="D38" s="14">
        <v>375801</v>
      </c>
      <c r="E38" s="15">
        <v>0.73360000000000003</v>
      </c>
      <c r="F38" s="15">
        <v>0.73</v>
      </c>
      <c r="G38" s="15">
        <v>0.73</v>
      </c>
      <c r="H38" s="13">
        <v>1</v>
      </c>
      <c r="I38" s="13" t="s">
        <v>100</v>
      </c>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row>
    <row r="39" spans="1:105" s="13" customFormat="1" ht="387.75">
      <c r="A39" s="13" t="s">
        <v>101</v>
      </c>
      <c r="B39" s="13" t="s">
        <v>10</v>
      </c>
      <c r="C39" s="14">
        <v>14575712</v>
      </c>
      <c r="D39" s="14">
        <v>6308252</v>
      </c>
      <c r="E39" s="15">
        <v>0.43280000000000002</v>
      </c>
      <c r="F39" s="15">
        <v>0</v>
      </c>
      <c r="G39" s="15">
        <v>0.72</v>
      </c>
      <c r="H39" s="13">
        <v>34</v>
      </c>
      <c r="I39" s="13" t="s">
        <v>102</v>
      </c>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row>
    <row r="40" spans="1:105" s="13" customFormat="1" ht="172.5">
      <c r="A40" s="13" t="s">
        <v>103</v>
      </c>
      <c r="B40" s="13" t="s">
        <v>104</v>
      </c>
      <c r="C40" s="14">
        <v>9580324.0999999996</v>
      </c>
      <c r="D40" s="14">
        <v>1176966.19</v>
      </c>
      <c r="E40" s="15">
        <v>0.1229</v>
      </c>
      <c r="F40" s="15">
        <v>0.1</v>
      </c>
      <c r="G40" s="15">
        <v>0.15</v>
      </c>
      <c r="H40" s="13">
        <v>12</v>
      </c>
      <c r="I40" s="13" t="s">
        <v>105</v>
      </c>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row>
    <row r="41" spans="1:105" s="13" customFormat="1" ht="42.75">
      <c r="A41" s="13" t="s">
        <v>106</v>
      </c>
      <c r="B41" s="13" t="s">
        <v>107</v>
      </c>
      <c r="C41" s="14">
        <v>430668</v>
      </c>
      <c r="D41" s="14">
        <v>50000</v>
      </c>
      <c r="E41" s="15">
        <v>0.11609999999999999</v>
      </c>
      <c r="F41" s="15">
        <v>0.1</v>
      </c>
      <c r="G41" s="15">
        <v>0.14000000000000001</v>
      </c>
      <c r="H41" s="13">
        <v>3</v>
      </c>
      <c r="I41" s="13" t="s">
        <v>108</v>
      </c>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row>
    <row r="42" spans="1:105" s="13" customFormat="1" ht="258.75">
      <c r="A42" s="13" t="s">
        <v>109</v>
      </c>
      <c r="B42" s="13" t="s">
        <v>10</v>
      </c>
      <c r="C42" s="14">
        <v>64023</v>
      </c>
      <c r="D42" s="14">
        <v>6767.53</v>
      </c>
      <c r="E42" s="15">
        <v>0.1057</v>
      </c>
      <c r="F42" s="15">
        <v>0</v>
      </c>
      <c r="G42" s="15">
        <v>0.15</v>
      </c>
      <c r="H42" s="13">
        <v>18</v>
      </c>
      <c r="I42" s="13" t="s">
        <v>110</v>
      </c>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row>
    <row r="43" spans="1:105" s="13" customFormat="1" ht="273">
      <c r="A43" s="13" t="s">
        <v>111</v>
      </c>
      <c r="B43" s="13" t="s">
        <v>112</v>
      </c>
      <c r="C43" s="14">
        <v>4322478.75</v>
      </c>
      <c r="D43" s="14">
        <v>913823.75</v>
      </c>
      <c r="E43" s="15">
        <v>0.2114</v>
      </c>
      <c r="F43" s="15">
        <v>0</v>
      </c>
      <c r="G43" s="15">
        <v>0.64</v>
      </c>
      <c r="H43" s="13">
        <v>20</v>
      </c>
      <c r="I43" s="13" t="s">
        <v>113</v>
      </c>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row>
    <row r="44" spans="1:105" s="13" customFormat="1" ht="42.75">
      <c r="A44" s="13" t="s">
        <v>114</v>
      </c>
      <c r="B44" s="13" t="s">
        <v>10</v>
      </c>
      <c r="C44" s="14">
        <v>311253</v>
      </c>
      <c r="D44" s="14">
        <v>245391.4</v>
      </c>
      <c r="E44" s="15">
        <v>0.78839999999999999</v>
      </c>
      <c r="F44" s="15">
        <v>0.79</v>
      </c>
      <c r="G44" s="15">
        <v>0.79</v>
      </c>
      <c r="H44" s="13">
        <v>1</v>
      </c>
      <c r="I44" s="13" t="s">
        <v>115</v>
      </c>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row>
    <row r="45" spans="1:105" s="13" customFormat="1" ht="42.75">
      <c r="A45" s="13" t="s">
        <v>116</v>
      </c>
      <c r="B45" s="13" t="s">
        <v>10</v>
      </c>
      <c r="C45" s="14">
        <v>215</v>
      </c>
      <c r="D45" s="14">
        <v>43</v>
      </c>
      <c r="E45" s="15">
        <v>0.2</v>
      </c>
      <c r="F45" s="15">
        <v>0.2</v>
      </c>
      <c r="G45" s="15">
        <v>0.2</v>
      </c>
      <c r="H45" s="13">
        <v>1</v>
      </c>
      <c r="I45" s="13" t="s">
        <v>117</v>
      </c>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row>
    <row r="46" spans="1:105" s="13" customFormat="1" ht="57.75">
      <c r="A46" s="13" t="s">
        <v>118</v>
      </c>
      <c r="B46" s="13" t="s">
        <v>10</v>
      </c>
      <c r="C46" s="14">
        <v>9511</v>
      </c>
      <c r="D46" s="14">
        <v>1028.08</v>
      </c>
      <c r="E46" s="15">
        <v>0.1081</v>
      </c>
      <c r="F46" s="15">
        <v>0</v>
      </c>
      <c r="G46" s="15">
        <v>0.11</v>
      </c>
      <c r="H46" s="13">
        <v>4</v>
      </c>
      <c r="I46" s="13" t="s">
        <v>119</v>
      </c>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row>
    <row r="47" spans="1:105" s="13" customFormat="1" ht="57.75">
      <c r="A47" s="13" t="s">
        <v>120</v>
      </c>
      <c r="B47" s="13" t="s">
        <v>121</v>
      </c>
      <c r="C47" s="14">
        <v>3080</v>
      </c>
      <c r="D47" s="14">
        <v>-236</v>
      </c>
      <c r="E47" s="15">
        <v>-7.6600000000000001E-2</v>
      </c>
      <c r="F47" s="15">
        <v>0</v>
      </c>
      <c r="G47" s="15">
        <v>0.31</v>
      </c>
      <c r="H47" s="13">
        <v>2</v>
      </c>
      <c r="I47" s="13" t="s">
        <v>122</v>
      </c>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row>
    <row r="48" spans="1:105" s="13" customFormat="1" ht="100.5">
      <c r="A48" s="13" t="s">
        <v>123</v>
      </c>
      <c r="B48" s="13" t="s">
        <v>124</v>
      </c>
      <c r="C48" s="14">
        <v>1481778.6</v>
      </c>
      <c r="D48" s="14">
        <v>886877.52</v>
      </c>
      <c r="E48" s="15">
        <v>0.59850000000000003</v>
      </c>
      <c r="F48" s="15">
        <v>0</v>
      </c>
      <c r="G48" s="15">
        <v>0.79</v>
      </c>
      <c r="H48" s="13">
        <v>5</v>
      </c>
      <c r="I48" s="13" t="s">
        <v>125</v>
      </c>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row>
    <row r="49" spans="1:105" s="13" customFormat="1" ht="158.25">
      <c r="A49" s="13" t="s">
        <v>126</v>
      </c>
      <c r="B49" s="13" t="s">
        <v>10</v>
      </c>
      <c r="C49" s="14">
        <v>1549281</v>
      </c>
      <c r="D49" s="14">
        <v>423333</v>
      </c>
      <c r="E49" s="15">
        <v>0.2732</v>
      </c>
      <c r="F49" s="15">
        <v>0</v>
      </c>
      <c r="G49" s="15">
        <v>0.78</v>
      </c>
      <c r="H49" s="13">
        <v>13</v>
      </c>
      <c r="I49" s="13" t="s">
        <v>127</v>
      </c>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row>
    <row r="50" spans="1:105" s="13" customFormat="1" ht="57.75">
      <c r="A50" s="13" t="s">
        <v>128</v>
      </c>
      <c r="B50" s="13" t="s">
        <v>10</v>
      </c>
      <c r="C50" s="14">
        <v>226630.72</v>
      </c>
      <c r="D50" s="14">
        <v>130624.74</v>
      </c>
      <c r="E50" s="15">
        <v>0.57640000000000002</v>
      </c>
      <c r="F50" s="15">
        <v>0</v>
      </c>
      <c r="G50" s="15">
        <v>0.7</v>
      </c>
      <c r="H50" s="13">
        <v>3</v>
      </c>
      <c r="I50" s="13" t="s">
        <v>129</v>
      </c>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row>
    <row r="51" spans="1:105" s="13" customFormat="1" ht="42.75">
      <c r="A51" s="13" t="s">
        <v>130</v>
      </c>
      <c r="B51" s="13" t="s">
        <v>10</v>
      </c>
      <c r="C51" s="14">
        <v>30859</v>
      </c>
      <c r="D51" s="14">
        <v>4628.8500000000004</v>
      </c>
      <c r="E51" s="15">
        <v>0.15</v>
      </c>
      <c r="F51" s="15">
        <v>0.15</v>
      </c>
      <c r="G51" s="15">
        <v>0.15</v>
      </c>
      <c r="H51" s="13">
        <v>1</v>
      </c>
      <c r="I51" s="13" t="s">
        <v>131</v>
      </c>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row>
    <row r="52" spans="1:105" s="13" customFormat="1" ht="143.25">
      <c r="A52" s="13" t="s">
        <v>132</v>
      </c>
      <c r="B52" s="13" t="s">
        <v>133</v>
      </c>
      <c r="C52" s="14">
        <v>4086549.37</v>
      </c>
      <c r="D52" s="14">
        <v>617537.35</v>
      </c>
      <c r="E52" s="15">
        <v>0.15110000000000001</v>
      </c>
      <c r="F52" s="15">
        <v>0</v>
      </c>
      <c r="G52" s="15">
        <v>0.54</v>
      </c>
      <c r="H52" s="13">
        <v>15</v>
      </c>
      <c r="I52" s="13" t="s">
        <v>134</v>
      </c>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row>
    <row r="53" spans="1:105" s="13" customFormat="1" ht="42.75">
      <c r="A53" s="13" t="s">
        <v>135</v>
      </c>
      <c r="B53" s="13" t="s">
        <v>136</v>
      </c>
      <c r="C53" s="14">
        <v>23449</v>
      </c>
      <c r="D53" s="14">
        <v>8385.91</v>
      </c>
      <c r="E53" s="15">
        <v>0.35759999999999997</v>
      </c>
      <c r="F53" s="15">
        <v>0.36</v>
      </c>
      <c r="G53" s="15">
        <v>0.36</v>
      </c>
      <c r="H53" s="13">
        <v>1</v>
      </c>
      <c r="I53" s="13" t="s">
        <v>137</v>
      </c>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row>
    <row r="54" spans="1:105" s="13" customFormat="1" ht="186.75">
      <c r="A54" s="13" t="s">
        <v>138</v>
      </c>
      <c r="B54" s="13" t="s">
        <v>10</v>
      </c>
      <c r="C54" s="14">
        <v>9039998.7200000007</v>
      </c>
      <c r="D54" s="14">
        <v>4733470.04</v>
      </c>
      <c r="E54" s="15">
        <v>0.52359999999999995</v>
      </c>
      <c r="F54" s="15">
        <v>0</v>
      </c>
      <c r="G54" s="15">
        <v>0.8</v>
      </c>
      <c r="H54" s="13">
        <v>13</v>
      </c>
      <c r="I54" s="13" t="s">
        <v>139</v>
      </c>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row>
    <row r="55" spans="1:105" s="13" customFormat="1" ht="100.5">
      <c r="A55" s="13" t="s">
        <v>140</v>
      </c>
      <c r="B55" s="13" t="s">
        <v>141</v>
      </c>
      <c r="C55" s="14">
        <v>696889.53</v>
      </c>
      <c r="D55" s="14">
        <v>247744.89</v>
      </c>
      <c r="E55" s="15">
        <v>0.35549999999999998</v>
      </c>
      <c r="F55" s="15">
        <v>0</v>
      </c>
      <c r="G55" s="15">
        <v>0.39</v>
      </c>
      <c r="H55" s="13">
        <v>7</v>
      </c>
      <c r="I55" s="13" t="s">
        <v>142</v>
      </c>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row>
    <row r="56" spans="1:105" s="13" customFormat="1" ht="42.75">
      <c r="A56" s="13" t="s">
        <v>143</v>
      </c>
      <c r="B56" s="13" t="s">
        <v>144</v>
      </c>
      <c r="C56" s="14">
        <v>114813.81</v>
      </c>
      <c r="D56" s="14">
        <v>22962.76</v>
      </c>
      <c r="E56" s="15">
        <v>0.2</v>
      </c>
      <c r="F56" s="15">
        <v>0.2</v>
      </c>
      <c r="G56" s="15">
        <v>0.2</v>
      </c>
      <c r="H56" s="13">
        <v>1</v>
      </c>
      <c r="I56" s="13" t="s">
        <v>144</v>
      </c>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row>
    <row r="57" spans="1:105" s="13" customFormat="1" ht="143.25">
      <c r="A57" s="17" t="s">
        <v>145</v>
      </c>
      <c r="B57" s="17" t="s">
        <v>146</v>
      </c>
      <c r="C57" s="18">
        <v>13409780.810000001</v>
      </c>
      <c r="D57" s="18">
        <v>2146385.19</v>
      </c>
      <c r="E57" s="19">
        <v>0.16009999999999999</v>
      </c>
      <c r="F57" s="19">
        <v>0.12</v>
      </c>
      <c r="G57" s="19">
        <v>0.31</v>
      </c>
      <c r="H57" s="17">
        <v>8</v>
      </c>
      <c r="I57" s="17" t="s">
        <v>147</v>
      </c>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row>
    <row r="58" spans="1:105" s="3" customFormat="1" ht="16.5">
      <c r="A58" s="7" t="s">
        <v>148</v>
      </c>
      <c r="B58" s="8"/>
      <c r="C58" s="9">
        <f>SUM(C2:C57)</f>
        <v>204657285.91999999</v>
      </c>
      <c r="D58" s="9">
        <f>SUM(D2:D57)</f>
        <v>114384370.45999998</v>
      </c>
      <c r="E58" s="10">
        <f>SUM(D58/C58)</f>
        <v>0.55890690598092141</v>
      </c>
      <c r="F58" s="11">
        <f>MIN(F2:F57)</f>
        <v>0</v>
      </c>
      <c r="G58" s="11">
        <f>MAX(G2:G57)</f>
        <v>1</v>
      </c>
      <c r="H58" s="8">
        <f>SUM(H2:H57)</f>
        <v>443</v>
      </c>
      <c r="I58" s="12" t="s">
        <v>149</v>
      </c>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row>
    <row r="59" spans="1:105" ht="16.5">
      <c r="A59" s="20" t="s">
        <v>150</v>
      </c>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row>
    <row r="60" spans="1:105" ht="16.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row>
    <row r="61" spans="1:105" ht="16.5">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row>
    <row r="62" spans="1:105" ht="16.5">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row>
    <row r="63" spans="1:105" ht="16.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row>
    <row r="64" spans="1:105" ht="16.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row>
    <row r="65" spans="1:105" ht="16.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row>
    <row r="66" spans="1:105" ht="16.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row>
    <row r="67" spans="1:105" ht="16.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row>
    <row r="68" spans="1:105" ht="16.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row>
    <row r="69" spans="1:105" ht="16.5">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row>
    <row r="70" spans="1:105" ht="16.5">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row>
    <row r="71" spans="1:105" ht="16.5">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row>
    <row r="72" spans="1:105" ht="16.5">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row>
    <row r="73" spans="1:105" ht="16.5">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row>
    <row r="74" spans="1:105" ht="16.5">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row>
    <row r="75" spans="1:105" ht="16.5">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row>
    <row r="76" spans="1:105" ht="16.5">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row>
    <row r="77" spans="1:105" ht="16.5">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row>
    <row r="78" spans="1:105" ht="16.5">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row>
    <row r="79" spans="1:105" ht="16.5">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row>
    <row r="80" spans="1:105" ht="16.5">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row>
    <row r="81" spans="1:105" ht="16.5">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row>
    <row r="82" spans="1:105" ht="16.5">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row>
    <row r="83" spans="1:105" ht="16.5">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row>
    <row r="84" spans="1:105" ht="16.5">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row>
    <row r="85" spans="1:105" ht="16.5">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row>
    <row r="86" spans="1:105" ht="16.5">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row>
    <row r="87" spans="1:105" ht="16.5">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row>
    <row r="88" spans="1:105" ht="16.5">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row>
    <row r="89" spans="1:105" ht="16.5">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row>
    <row r="90" spans="1:105" ht="16.5">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row>
    <row r="91" spans="1:105" ht="16.5">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row>
    <row r="92" spans="1:105" ht="16.5">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row>
    <row r="93" spans="1:105" ht="16.5">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row>
    <row r="94" spans="1:105" ht="16.5">
      <c r="A94"/>
      <c r="B94"/>
      <c r="C94"/>
      <c r="D94"/>
      <c r="E94"/>
      <c r="F94"/>
      <c r="G94"/>
      <c r="H94"/>
      <c r="I94"/>
    </row>
    <row r="95" spans="1:105" ht="16.5">
      <c r="A95"/>
      <c r="B95"/>
      <c r="C95"/>
      <c r="D95"/>
      <c r="E95"/>
      <c r="F95"/>
      <c r="G95"/>
      <c r="H95"/>
      <c r="I95"/>
    </row>
    <row r="96" spans="1:105" ht="16.5">
      <c r="A96"/>
      <c r="B96"/>
      <c r="C96"/>
      <c r="D96"/>
      <c r="E96"/>
      <c r="F96"/>
      <c r="G96"/>
      <c r="H96"/>
      <c r="I96"/>
    </row>
    <row r="97" spans="1:9" ht="16.5">
      <c r="A97"/>
      <c r="B97"/>
      <c r="C97"/>
      <c r="D97"/>
      <c r="E97"/>
      <c r="F97"/>
      <c r="G97"/>
      <c r="H97"/>
      <c r="I97"/>
    </row>
    <row r="98" spans="1:9" ht="16.5">
      <c r="A98"/>
      <c r="B98"/>
      <c r="C98"/>
      <c r="D98"/>
      <c r="E98"/>
      <c r="F98"/>
      <c r="G98"/>
      <c r="H98"/>
      <c r="I98"/>
    </row>
    <row r="99" spans="1:9" ht="16.5">
      <c r="A99"/>
      <c r="B99"/>
      <c r="C99"/>
      <c r="D99"/>
      <c r="E99"/>
      <c r="F99"/>
      <c r="G99"/>
      <c r="H99"/>
      <c r="I99"/>
    </row>
    <row r="100" spans="1:9" ht="16.5">
      <c r="A100"/>
      <c r="B100"/>
      <c r="C100"/>
      <c r="D100"/>
      <c r="E100"/>
      <c r="F100"/>
      <c r="G100"/>
      <c r="H100"/>
      <c r="I100"/>
    </row>
    <row r="101" spans="1:9" ht="16.5">
      <c r="A101"/>
      <c r="B101"/>
      <c r="C101"/>
      <c r="D101"/>
      <c r="E101"/>
      <c r="F101"/>
      <c r="G101"/>
      <c r="H101"/>
      <c r="I101"/>
    </row>
    <row r="102" spans="1:9" ht="16.5">
      <c r="A102"/>
      <c r="B102"/>
      <c r="C102"/>
      <c r="D102"/>
      <c r="E102"/>
      <c r="F102"/>
      <c r="G102"/>
      <c r="H102"/>
      <c r="I102"/>
    </row>
    <row r="103" spans="1:9" ht="16.5">
      <c r="A103"/>
      <c r="B103"/>
      <c r="C103"/>
      <c r="D103"/>
      <c r="E103"/>
      <c r="F103"/>
      <c r="G103"/>
      <c r="H103"/>
      <c r="I103"/>
    </row>
    <row r="104" spans="1:9" ht="16.5">
      <c r="A104"/>
      <c r="B104"/>
      <c r="C104"/>
      <c r="D104"/>
      <c r="E104"/>
      <c r="F104"/>
      <c r="G104"/>
      <c r="H104"/>
      <c r="I104"/>
    </row>
    <row r="105" spans="1:9" ht="16.5">
      <c r="A105"/>
      <c r="B105"/>
      <c r="C105"/>
      <c r="D105"/>
      <c r="E105"/>
      <c r="F105"/>
      <c r="G105"/>
      <c r="H105"/>
      <c r="I105"/>
    </row>
    <row r="106" spans="1:9" ht="16.5">
      <c r="A106"/>
      <c r="B106"/>
      <c r="C106"/>
      <c r="D106"/>
      <c r="E106"/>
      <c r="F106"/>
      <c r="G106"/>
      <c r="H106"/>
      <c r="I106"/>
    </row>
    <row r="107" spans="1:9" ht="16.5">
      <c r="A107"/>
      <c r="B107"/>
      <c r="C107"/>
      <c r="D107"/>
      <c r="E107"/>
      <c r="F107"/>
      <c r="G107"/>
      <c r="H107"/>
      <c r="I107"/>
    </row>
    <row r="108" spans="1:9" ht="16.5">
      <c r="A108"/>
      <c r="B108"/>
      <c r="C108"/>
      <c r="D108"/>
      <c r="E108"/>
      <c r="F108"/>
      <c r="G108"/>
      <c r="H108"/>
      <c r="I108"/>
    </row>
    <row r="109" spans="1:9" ht="16.5">
      <c r="A109"/>
      <c r="B109"/>
      <c r="C109"/>
      <c r="D109"/>
      <c r="E109"/>
      <c r="F109"/>
      <c r="G109"/>
      <c r="H109"/>
      <c r="I109"/>
    </row>
    <row r="110" spans="1:9" ht="16.5">
      <c r="A110"/>
      <c r="B110"/>
      <c r="C110"/>
      <c r="D110"/>
      <c r="E110"/>
      <c r="F110"/>
      <c r="G110"/>
      <c r="H110"/>
      <c r="I110"/>
    </row>
    <row r="111" spans="1:9" ht="16.5">
      <c r="A111"/>
      <c r="B111"/>
      <c r="C111"/>
      <c r="D111"/>
      <c r="E111"/>
      <c r="F111"/>
      <c r="G111"/>
      <c r="H111"/>
      <c r="I111"/>
    </row>
    <row r="112" spans="1:9" ht="16.5">
      <c r="A112"/>
      <c r="B112"/>
      <c r="C112"/>
      <c r="D112"/>
      <c r="E112"/>
      <c r="F112"/>
      <c r="G112"/>
      <c r="H112"/>
      <c r="I112"/>
    </row>
    <row r="113" spans="1:9" ht="16.5">
      <c r="A113"/>
      <c r="B113"/>
      <c r="C113"/>
      <c r="D113"/>
      <c r="E113"/>
      <c r="F113"/>
      <c r="G113"/>
      <c r="H113"/>
      <c r="I113"/>
    </row>
    <row r="114" spans="1:9" ht="16.5">
      <c r="A114"/>
      <c r="B114"/>
      <c r="C114"/>
      <c r="D114"/>
      <c r="E114"/>
      <c r="F114"/>
      <c r="G114"/>
      <c r="H114"/>
      <c r="I114"/>
    </row>
    <row r="115" spans="1:9" ht="16.5">
      <c r="A115"/>
      <c r="B115"/>
      <c r="C115"/>
      <c r="D115"/>
      <c r="E115"/>
      <c r="F115"/>
      <c r="G115"/>
      <c r="H115"/>
      <c r="I115"/>
    </row>
    <row r="116" spans="1:9" ht="16.5">
      <c r="A116"/>
      <c r="B116"/>
      <c r="C116"/>
      <c r="D116"/>
      <c r="E116"/>
      <c r="F116"/>
      <c r="G116"/>
      <c r="H116"/>
      <c r="I116"/>
    </row>
    <row r="117" spans="1:9" ht="16.5">
      <c r="A117"/>
      <c r="B117"/>
      <c r="C117"/>
      <c r="D117"/>
      <c r="E117"/>
      <c r="F117"/>
      <c r="G117"/>
      <c r="H117"/>
      <c r="I117"/>
    </row>
    <row r="118" spans="1:9" ht="16.5">
      <c r="A118"/>
      <c r="B118"/>
      <c r="C118"/>
      <c r="D118"/>
      <c r="E118"/>
      <c r="F118"/>
      <c r="G118"/>
      <c r="H118"/>
      <c r="I118"/>
    </row>
    <row r="119" spans="1:9" ht="16.5">
      <c r="A119"/>
      <c r="B119"/>
      <c r="C119"/>
      <c r="D119"/>
      <c r="E119"/>
      <c r="F119"/>
      <c r="G119"/>
      <c r="H119"/>
      <c r="I119"/>
    </row>
    <row r="120" spans="1:9" ht="16.5">
      <c r="A120"/>
      <c r="B120"/>
      <c r="C120"/>
      <c r="D120"/>
      <c r="E120"/>
      <c r="F120"/>
      <c r="G120"/>
      <c r="H120"/>
      <c r="I120"/>
    </row>
    <row r="121" spans="1:9" ht="16.5">
      <c r="A121"/>
      <c r="B121"/>
      <c r="C121"/>
      <c r="D121"/>
      <c r="E121"/>
      <c r="F121"/>
      <c r="G121"/>
      <c r="H121"/>
      <c r="I121"/>
    </row>
    <row r="122" spans="1:9" ht="16.5">
      <c r="A122"/>
      <c r="B122"/>
      <c r="C122"/>
      <c r="D122"/>
      <c r="E122"/>
      <c r="F122"/>
      <c r="G122"/>
      <c r="H122"/>
      <c r="I122"/>
    </row>
    <row r="123" spans="1:9" ht="16.5">
      <c r="A123"/>
      <c r="B123"/>
      <c r="C123"/>
      <c r="D123"/>
      <c r="E123"/>
      <c r="F123"/>
      <c r="G123"/>
      <c r="H123"/>
      <c r="I123"/>
    </row>
    <row r="124" spans="1:9" ht="16.5">
      <c r="A124"/>
      <c r="B124"/>
      <c r="C124"/>
      <c r="D124"/>
      <c r="E124"/>
      <c r="F124"/>
      <c r="G124"/>
      <c r="H124"/>
      <c r="I124"/>
    </row>
    <row r="125" spans="1:9" ht="16.5">
      <c r="A125"/>
      <c r="B125"/>
      <c r="C125"/>
      <c r="D125"/>
      <c r="E125"/>
      <c r="F125"/>
      <c r="G125"/>
      <c r="H125"/>
      <c r="I125"/>
    </row>
    <row r="126" spans="1:9" ht="16.5">
      <c r="A126"/>
      <c r="B126"/>
      <c r="C126"/>
      <c r="D126"/>
      <c r="E126"/>
      <c r="F126"/>
      <c r="G126"/>
      <c r="H126"/>
      <c r="I126"/>
    </row>
    <row r="127" spans="1:9" ht="16.5">
      <c r="A127"/>
      <c r="B127"/>
      <c r="C127"/>
      <c r="D127"/>
      <c r="E127"/>
      <c r="F127"/>
      <c r="G127"/>
      <c r="H127"/>
      <c r="I127"/>
    </row>
    <row r="128" spans="1:9" ht="16.5">
      <c r="A128"/>
      <c r="B128"/>
      <c r="C128"/>
      <c r="D128"/>
      <c r="E128"/>
      <c r="F128"/>
      <c r="G128"/>
      <c r="H128"/>
      <c r="I128"/>
    </row>
    <row r="129" spans="1:9" ht="16.5">
      <c r="A129"/>
      <c r="B129"/>
      <c r="C129"/>
      <c r="D129"/>
      <c r="E129"/>
      <c r="F129"/>
      <c r="G129"/>
      <c r="H129"/>
      <c r="I129"/>
    </row>
  </sheetData>
  <pageMargins left="0.45" right="0.45" top="0.75" bottom="0.75" header="0.3" footer="0.3"/>
  <pageSetup scale="59" fitToHeight="0" orientation="landscape" r:id="rId1"/>
  <headerFooter>
    <oddHeader xml:space="preserve">&amp;C&amp;"Trebuchet MS,Bold"Table 2.  Paid Solicitor Summary 2013&amp;"Trebuchet MS,Regular"
&amp;9Campaign Reports Filed Between 12/01/12 and 11/30/13 </oddHeader>
    <oddFooter>&amp;LNOTE:  "Clients" consist of charities listed on campaign financial reports filed by paid solicitors from 12/01/12 - 11/30/13&amp;C&amp;9
&amp;RPage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B73EAB0B9E2D4D9387034ADF0B5D5F" ma:contentTypeVersion="8" ma:contentTypeDescription="Create a new document." ma:contentTypeScope="" ma:versionID="d2ea8002a15875731416ad5428cca037">
  <xsd:schema xmlns:xsd="http://www.w3.org/2001/XMLSchema" xmlns:xs="http://www.w3.org/2001/XMLSchema" xmlns:p="http://schemas.microsoft.com/office/2006/metadata/properties" xmlns:ns2="571b7a80-ba78-40d1-bd01-6bfb3f9ede6b" xmlns:ns3="62c3812b-9ea5-42e1-ba9d-a3bfc19a1231" targetNamespace="http://schemas.microsoft.com/office/2006/metadata/properties" ma:root="true" ma:fieldsID="d6d02cbdab11ba592970952c8d3f380c" ns2:_="" ns3:_="">
    <xsd:import namespace="571b7a80-ba78-40d1-bd01-6bfb3f9ede6b"/>
    <xsd:import namespace="62c3812b-9ea5-42e1-ba9d-a3bfc19a12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ink" minOccurs="0"/>
                <xsd:element ref="ns2:Publishe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b7a80-ba78-40d1-bd01-6bfb3f9ede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ink" ma:index="14"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PublishedDate" ma:index="15" nillable="true" ma:displayName="Published Date" ma:format="DateOnly" ma:internalName="Publishe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2c3812b-9ea5-42e1-ba9d-a3bfc19a123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nk xmlns="571b7a80-ba78-40d1-bd01-6bfb3f9ede6b">
      <Url>https://coloradosos.gov/pubs/charities/reports/2013/tables/Table02-PaidSolicitorSummary2013.xls</Url>
      <Description xsi:nil="true"/>
    </Link>
    <PublishedDate xmlns="571b7a80-ba78-40d1-bd01-6bfb3f9ede6b" xsi:nil="true"/>
  </documentManagement>
</p:properties>
</file>

<file path=customXml/itemProps1.xml><?xml version="1.0" encoding="utf-8"?>
<ds:datastoreItem xmlns:ds="http://schemas.openxmlformats.org/officeDocument/2006/customXml" ds:itemID="{25CC511D-5C83-4A9C-B807-B7B31300E0F1}"/>
</file>

<file path=customXml/itemProps2.xml><?xml version="1.0" encoding="utf-8"?>
<ds:datastoreItem xmlns:ds="http://schemas.openxmlformats.org/officeDocument/2006/customXml" ds:itemID="{5FDBCC33-89B3-4D12-A04E-0F3BD08D8AF8}"/>
</file>

<file path=customXml/itemProps3.xml><?xml version="1.0" encoding="utf-8"?>
<ds:datastoreItem xmlns:ds="http://schemas.openxmlformats.org/officeDocument/2006/customXml" ds:itemID="{BE883378-0C62-41DE-AA21-16C554A154A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Cash</dc:creator>
  <cp:keywords/>
  <dc:description/>
  <cp:lastModifiedBy>Billy Traversie</cp:lastModifiedBy>
  <cp:revision/>
  <dcterms:created xsi:type="dcterms:W3CDTF">2014-02-10T19:53:06Z</dcterms:created>
  <dcterms:modified xsi:type="dcterms:W3CDTF">2024-04-05T16:43:49Z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9e4beaa-c4ba-4ea9-a1f4-4e52626a3d73_Enabled">
    <vt:lpwstr>true</vt:lpwstr>
  </property>
  <property fmtid="{D5CDD505-2E9C-101B-9397-08002B2CF9AE}" pid="3" name="MSIP_Label_59e4beaa-c4ba-4ea9-a1f4-4e52626a3d73_SetDate">
    <vt:lpwstr>2024-03-04T15:31:50Z</vt:lpwstr>
  </property>
  <property fmtid="{D5CDD505-2E9C-101B-9397-08002B2CF9AE}" pid="4" name="MSIP_Label_59e4beaa-c4ba-4ea9-a1f4-4e52626a3d73_Method">
    <vt:lpwstr>Standard</vt:lpwstr>
  </property>
  <property fmtid="{D5CDD505-2E9C-101B-9397-08002B2CF9AE}" pid="5" name="MSIP_Label_59e4beaa-c4ba-4ea9-a1f4-4e52626a3d73_Name">
    <vt:lpwstr>defa4170-0d19-0005-0004-bc88714345d2</vt:lpwstr>
  </property>
  <property fmtid="{D5CDD505-2E9C-101B-9397-08002B2CF9AE}" pid="6" name="MSIP_Label_59e4beaa-c4ba-4ea9-a1f4-4e52626a3d73_SiteId">
    <vt:lpwstr>58e69e55-1d13-4102-aac7-ea2947430191</vt:lpwstr>
  </property>
  <property fmtid="{D5CDD505-2E9C-101B-9397-08002B2CF9AE}" pid="7" name="MSIP_Label_59e4beaa-c4ba-4ea9-a1f4-4e52626a3d73_ActionId">
    <vt:lpwstr>8253f2e6-0255-4a57-b9b3-6df57dd859a3</vt:lpwstr>
  </property>
  <property fmtid="{D5CDD505-2E9C-101B-9397-08002B2CF9AE}" pid="8" name="MSIP_Label_59e4beaa-c4ba-4ea9-a1f4-4e52626a3d73_ContentBits">
    <vt:lpwstr>0</vt:lpwstr>
  </property>
  <property fmtid="{D5CDD505-2E9C-101B-9397-08002B2CF9AE}" pid="9" name="ContentTypeId">
    <vt:lpwstr>0x0101000EB73EAB0B9E2D4D9387034ADF0B5D5F</vt:lpwstr>
  </property>
  <property fmtid="{D5CDD505-2E9C-101B-9397-08002B2CF9AE}" pid="10" name="Doc Type">
    <vt:lpwstr>Apps</vt:lpwstr>
  </property>
  <property fmtid="{D5CDD505-2E9C-101B-9397-08002B2CF9AE}" pid="11" name="Web Team Flag">
    <vt:lpwstr>Not Ready</vt:lpwstr>
  </property>
</Properties>
</file>