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5"/>
  <workbookPr/>
  <mc:AlternateContent xmlns:mc="http://schemas.openxmlformats.org/markup-compatibility/2006">
    <mc:Choice Requires="x15">
      <x15ac:absPath xmlns:x15ac="http://schemas.microsoft.com/office/spreadsheetml/2010/11/ac" url="T:\Public\Business and Licensing\OST\Billy\Accessibility Folder\CCSA ADA PDFs\From SharePoint\OneDrive_2024-02-12\Charities (CCSA)\CCSA Xlsx. Files\2017\"/>
    </mc:Choice>
  </mc:AlternateContent>
  <xr:revisionPtr revIDLastSave="7" documentId="8_{6C5B51E8-12CA-43D5-9405-6A7401B5CBC3}" xr6:coauthVersionLast="47" xr6:coauthVersionMax="47" xr10:uidLastSave="{86A79290-A30B-400E-9C31-BA077A7B0411}"/>
  <bookViews>
    <workbookView xWindow="-28920" yWindow="-120" windowWidth="29040" windowHeight="15720" xr2:uid="{00000000-000D-0000-FFFF-FFFF00000000}"/>
  </bookViews>
  <sheets>
    <sheet name="Distribution of Solici Campaign" sheetId="1" r:id="rId1"/>
  </sheets>
  <definedNames>
    <definedName name="_xlnm.Print_Area" localSheetId="0">'Distribution of Solici Campaign'!$A:$G</definedName>
    <definedName name="_xlnm.Print_Titles" localSheetId="0">'Distribution of Solici Campaign'!$1:$1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3" i="1"/>
  <c r="E2" i="1"/>
  <c r="E12" i="1" s="1"/>
  <c r="G11" i="1"/>
  <c r="G10" i="1"/>
  <c r="G9" i="1"/>
  <c r="G8" i="1"/>
  <c r="G7" i="1"/>
  <c r="G6" i="1"/>
  <c r="G5" i="1"/>
  <c r="G4" i="1"/>
  <c r="G3" i="1"/>
  <c r="G2" i="1"/>
  <c r="G12" i="1" s="1"/>
</calcChain>
</file>

<file path=xl/sharedStrings.xml><?xml version="1.0" encoding="utf-8"?>
<sst xmlns="http://schemas.openxmlformats.org/spreadsheetml/2006/main" count="21" uniqueCount="21">
  <si>
    <t>Percent to Charity</t>
  </si>
  <si>
    <t>Number of Campaigns</t>
  </si>
  <si>
    <t>Percent of Campaigns</t>
  </si>
  <si>
    <t>Gross Proceeds</t>
  </si>
  <si>
    <t>Percent of Total Funds Raised</t>
  </si>
  <si>
    <t>Net to Charity</t>
  </si>
  <si>
    <t>Percent of Total Net Amount</t>
  </si>
  <si>
    <t>90% or more</t>
  </si>
  <si>
    <t>80-89%</t>
  </si>
  <si>
    <t>70-79%</t>
  </si>
  <si>
    <t>60-69%</t>
  </si>
  <si>
    <t>50-59%</t>
  </si>
  <si>
    <t>40-49%</t>
  </si>
  <si>
    <t>30-39%</t>
  </si>
  <si>
    <t>20-29%</t>
  </si>
  <si>
    <t>10-19%</t>
  </si>
  <si>
    <t>0-9% or Less</t>
  </si>
  <si>
    <t>TOTAL</t>
  </si>
  <si>
    <t>Overall Percent to Charity: 84.3%</t>
  </si>
  <si>
    <t>No. of Paid Solicitors Listed on Campaign Financial Reports: 57</t>
  </si>
  <si>
    <t>No. of Charities Listed on Campaign Financial Reports: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</si>
</sst>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0" fontId="18" fillId="0" borderId="0" xfId="0" applyNumberFormat="1" applyFont="1"/>
    <xf numFmtId="8" fontId="18" fillId="0" borderId="0" xfId="0" applyNumberFormat="1" applyFont="1"/>
    <xf numFmtId="0" fontId="18" fillId="0" borderId="10" xfId="0" applyFont="1" applyBorder="1"/>
    <xf numFmtId="10" fontId="18" fillId="0" borderId="10" xfId="0" applyNumberFormat="1" applyFont="1" applyBorder="1"/>
    <xf numFmtId="8" fontId="18" fillId="0" borderId="10" xfId="0" applyNumberFormat="1" applyFont="1" applyBorder="1"/>
    <xf numFmtId="0" fontId="19" fillId="0" borderId="11" xfId="0" applyFont="1" applyBorder="1"/>
    <xf numFmtId="10" fontId="19" fillId="0" borderId="11" xfId="0" applyNumberFormat="1" applyFont="1" applyBorder="1"/>
    <xf numFmtId="8" fontId="19" fillId="0" borderId="11" xfId="0" applyNumberFormat="1" applyFont="1" applyBorder="1"/>
    <xf numFmtId="0" fontId="20" fillId="33" borderId="0" xfId="0" applyFont="1" applyFill="1" applyAlignment="1">
      <alignment wrapText="1"/>
    </xf>
    <xf numFmtId="164" fontId="19" fillId="0" borderId="0" xfId="0" applyNumberFormat="1" applyFont="1" applyAlignment="1">
      <alignment horizontal="left"/>
    </xf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4" formatCode="0.00%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2" formatCode="&quot;$&quot;#,##0.00_);[Red]\(&quot;$&quot;#,##0.00\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4" formatCode="0.00%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2" formatCode="&quot;$&quot;#,##0.00_);[Red]\(&quot;$&quot;#,##0.00\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4" formatCode="0.00%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2" totalsRowShown="0" headerRowDxfId="9" dataDxfId="8" tableBorderDxfId="7">
  <tableColumns count="7">
    <tableColumn id="1" xr3:uid="{00000000-0010-0000-0000-000001000000}" name="Percent to Charity" dataDxfId="6"/>
    <tableColumn id="2" xr3:uid="{00000000-0010-0000-0000-000002000000}" name="Number of Campaigns" dataDxfId="5"/>
    <tableColumn id="3" xr3:uid="{00000000-0010-0000-0000-000003000000}" name="Percent of Campaigns" dataDxfId="4"/>
    <tableColumn id="4" xr3:uid="{00000000-0010-0000-0000-000004000000}" name="Gross Proceeds" dataDxfId="3"/>
    <tableColumn id="5" xr3:uid="{00000000-0010-0000-0000-000005000000}" name="Percent of Total Funds Raised" dataDxfId="2"/>
    <tableColumn id="6" xr3:uid="{00000000-0010-0000-0000-000006000000}" name="Net to Charity" dataDxfId="1"/>
    <tableColumn id="7" xr3:uid="{00000000-0010-0000-0000-000007000000}" name="Percent of Total Net Amoun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workbookViewId="0">
      <selection activeCell="K13" sqref="K13"/>
    </sheetView>
  </sheetViews>
  <sheetFormatPr defaultRowHeight="90.75" customHeight="1"/>
  <cols>
    <col min="1" max="1" width="21.7109375" customWidth="1"/>
    <col min="2" max="2" width="19.5703125" customWidth="1"/>
    <col min="3" max="3" width="26" bestFit="1" customWidth="1"/>
    <col min="4" max="4" width="21.42578125" customWidth="1"/>
    <col min="5" max="5" width="16.140625" customWidth="1"/>
    <col min="6" max="6" width="20.42578125" bestFit="1" customWidth="1"/>
    <col min="7" max="7" width="14.7109375" customWidth="1"/>
  </cols>
  <sheetData>
    <row r="1" spans="1:7" ht="42.7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 ht="16.5">
      <c r="A2" s="1" t="s">
        <v>7</v>
      </c>
      <c r="B2" s="1">
        <v>28</v>
      </c>
      <c r="C2" s="2">
        <v>6.5299999999999997E-2</v>
      </c>
      <c r="D2" s="3">
        <v>609767262.61000001</v>
      </c>
      <c r="E2" s="2">
        <f>SUM(D2/D12)</f>
        <v>0.80074568060900608</v>
      </c>
      <c r="F2" s="3">
        <v>594490599.42999995</v>
      </c>
      <c r="G2" s="2">
        <f>SUM(F2/F12)</f>
        <v>0.92644114869930305</v>
      </c>
    </row>
    <row r="3" spans="1:7" ht="16.5">
      <c r="A3" s="1" t="s">
        <v>8</v>
      </c>
      <c r="B3" s="1">
        <v>11</v>
      </c>
      <c r="C3" s="2">
        <v>2.5600000000000001E-2</v>
      </c>
      <c r="D3" s="3">
        <v>6317608.54</v>
      </c>
      <c r="E3" s="2">
        <f>SUM(D3/D12)</f>
        <v>8.296276399835387E-3</v>
      </c>
      <c r="F3" s="3">
        <v>5417954.1900000004</v>
      </c>
      <c r="G3" s="2">
        <f>SUM(Table1[[#This Row],[Net to Charity]]/F12)</f>
        <v>8.4432213195573466E-3</v>
      </c>
    </row>
    <row r="4" spans="1:7" ht="16.5">
      <c r="A4" s="1" t="s">
        <v>9</v>
      </c>
      <c r="B4" s="1">
        <v>19</v>
      </c>
      <c r="C4" s="2">
        <v>4.4299999999999999E-2</v>
      </c>
      <c r="D4" s="3">
        <v>9436223.1799999997</v>
      </c>
      <c r="E4" s="2">
        <f>SUM(D4/D12)</f>
        <v>1.2391637623025883E-2</v>
      </c>
      <c r="F4" s="3">
        <v>7205460.46</v>
      </c>
      <c r="G4" s="2">
        <f>SUM(F4/F12)</f>
        <v>1.122883199813461E-2</v>
      </c>
    </row>
    <row r="5" spans="1:7" ht="16.5">
      <c r="A5" s="1" t="s">
        <v>10</v>
      </c>
      <c r="B5" s="1">
        <v>26</v>
      </c>
      <c r="C5" s="2">
        <v>6.0600000000000001E-2</v>
      </c>
      <c r="D5" s="3">
        <v>7436719.0199999996</v>
      </c>
      <c r="E5" s="2">
        <f>SUM(D5/D12)</f>
        <v>9.7658910182860017E-3</v>
      </c>
      <c r="F5" s="3">
        <v>4574642.3899999997</v>
      </c>
      <c r="G5" s="2">
        <f>SUM(F5/F12)</f>
        <v>7.1290226535855533E-3</v>
      </c>
    </row>
    <row r="6" spans="1:7" ht="16.5">
      <c r="A6" s="1" t="s">
        <v>11</v>
      </c>
      <c r="B6" s="1">
        <v>20</v>
      </c>
      <c r="C6" s="2">
        <v>4.6600000000000003E-2</v>
      </c>
      <c r="D6" s="3">
        <v>43879222.509999998</v>
      </c>
      <c r="E6" s="2">
        <f>SUM(D6/D12)</f>
        <v>5.7622145444427716E-2</v>
      </c>
      <c r="F6" s="3">
        <v>23605056.43</v>
      </c>
      <c r="G6" s="2">
        <f>SUM(F6/F12)</f>
        <v>3.6785603700191162E-2</v>
      </c>
    </row>
    <row r="7" spans="1:7" ht="16.5">
      <c r="A7" s="1" t="s">
        <v>12</v>
      </c>
      <c r="B7" s="1">
        <v>27</v>
      </c>
      <c r="C7" s="2">
        <v>6.2899999999999998E-2</v>
      </c>
      <c r="D7" s="3">
        <v>8336572.5300000003</v>
      </c>
      <c r="E7" s="2">
        <f>SUM(D7/D12)</f>
        <v>1.0947577631353997E-2</v>
      </c>
      <c r="F7" s="3">
        <v>3796671.52</v>
      </c>
      <c r="G7" s="2">
        <f>SUM(F7/F12)</f>
        <v>5.9166498639258878E-3</v>
      </c>
    </row>
    <row r="8" spans="1:7" ht="16.5">
      <c r="A8" s="1" t="s">
        <v>13</v>
      </c>
      <c r="B8" s="1">
        <v>43</v>
      </c>
      <c r="C8" s="2">
        <v>0.1002</v>
      </c>
      <c r="D8" s="3">
        <v>6495246.1200000001</v>
      </c>
      <c r="E8" s="2">
        <f>SUM(D8/D12)</f>
        <v>8.5295498692735342E-3</v>
      </c>
      <c r="F8" s="3">
        <v>2296050.66</v>
      </c>
      <c r="G8" s="2">
        <f>SUM(F8/F12)</f>
        <v>3.5781151341362149E-3</v>
      </c>
    </row>
    <row r="9" spans="1:7" ht="16.5">
      <c r="A9" s="1" t="s">
        <v>14</v>
      </c>
      <c r="B9" s="1">
        <v>22</v>
      </c>
      <c r="C9" s="2">
        <v>5.1299999999999998E-2</v>
      </c>
      <c r="D9" s="3">
        <v>2484889.27</v>
      </c>
      <c r="E9" s="2">
        <f>SUM(D9/D12)</f>
        <v>3.2631537830144159E-3</v>
      </c>
      <c r="F9" s="3">
        <v>575551.88</v>
      </c>
      <c r="G9" s="2">
        <f>SUM(F9/F12)</f>
        <v>8.9692746252756914E-4</v>
      </c>
    </row>
    <row r="10" spans="1:7" ht="16.5">
      <c r="A10" s="1" t="s">
        <v>15</v>
      </c>
      <c r="B10" s="1">
        <v>116</v>
      </c>
      <c r="C10" s="2">
        <v>0.27039999999999997</v>
      </c>
      <c r="D10" s="3">
        <v>52388578.240000002</v>
      </c>
      <c r="E10" s="2">
        <f>SUM(D10/D12)</f>
        <v>6.8796621778886236E-2</v>
      </c>
      <c r="F10" s="3">
        <v>6264456.4100000001</v>
      </c>
      <c r="G10" s="2">
        <f>SUM(F10/F12)</f>
        <v>9.762391866282959E-3</v>
      </c>
    </row>
    <row r="11" spans="1:7" ht="16.5">
      <c r="A11" s="4" t="s">
        <v>16</v>
      </c>
      <c r="B11" s="4">
        <v>117</v>
      </c>
      <c r="C11" s="5">
        <v>0.2727</v>
      </c>
      <c r="D11" s="6">
        <v>14956962.18</v>
      </c>
      <c r="E11" s="5">
        <f>SUM(D11/D12)</f>
        <v>1.9641465842890674E-2</v>
      </c>
      <c r="F11" s="6">
        <v>-6533659.9000000004</v>
      </c>
      <c r="G11" s="2">
        <f>SUM(F11/F12)</f>
        <v>-1.0181912697644445E-2</v>
      </c>
    </row>
    <row r="12" spans="1:7" ht="16.5">
      <c r="A12" s="7" t="s">
        <v>17</v>
      </c>
      <c r="B12" s="7">
        <v>429</v>
      </c>
      <c r="C12" s="8">
        <v>1</v>
      </c>
      <c r="D12" s="9">
        <v>761499284.20000005</v>
      </c>
      <c r="E12" s="8">
        <f>SUM(E2:E11)</f>
        <v>1</v>
      </c>
      <c r="F12" s="9">
        <v>641692783.47000003</v>
      </c>
      <c r="G12" s="8">
        <f>SUM(G2:G11)</f>
        <v>0.99999999999999989</v>
      </c>
    </row>
    <row r="13" spans="1:7" ht="35.25" customHeight="1">
      <c r="A13" s="12" t="s">
        <v>18</v>
      </c>
      <c r="B13" s="12"/>
      <c r="C13" s="12"/>
      <c r="D13" s="12"/>
      <c r="E13" s="11"/>
      <c r="F13" s="1"/>
      <c r="G13" s="1"/>
    </row>
    <row r="14" spans="1:7" ht="26.25" customHeight="1">
      <c r="A14" s="12" t="s">
        <v>19</v>
      </c>
      <c r="B14" s="1"/>
      <c r="C14" s="1"/>
      <c r="D14" s="1"/>
      <c r="E14" s="12"/>
      <c r="F14" s="1"/>
      <c r="G14" s="1"/>
    </row>
    <row r="15" spans="1:7" ht="25.5" customHeight="1">
      <c r="A15" s="12" t="s">
        <v>20</v>
      </c>
      <c r="B15" s="12"/>
      <c r="C15" s="12"/>
      <c r="D15" s="12"/>
      <c r="E15" s="1"/>
      <c r="F15" s="1"/>
      <c r="G15" s="1"/>
    </row>
  </sheetData>
  <pageMargins left="0.25" right="0.25" top="0.75" bottom="0.75" header="0.3" footer="0.3"/>
  <pageSetup scale="95" fitToHeight="0" orientation="landscape" r:id="rId1"/>
  <headerFooter>
    <oddHeader>&amp;C&amp;"-,Bold"Table 1.  Distribution of Solicitation Campaigns&amp;"-,Regular"
Campaign Reports Filed between 12/01/2016 12:00 AM and 11/30/2017 11:59 PM</oddHeader>
    <oddFooter>&amp;RPage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https://coloradosos.gov/pubs/charities/reports/2017/tables/Table1-DistributionOfSolCamps.xlsx</Url>
      <Description xsi:nil="true"/>
    </Link>
    <PublishedDate xmlns="571b7a80-ba78-40d1-bd01-6bfb3f9ede6b" xsi:nil="true"/>
  </documentManagement>
</p:properties>
</file>

<file path=customXml/itemProps1.xml><?xml version="1.0" encoding="utf-8"?>
<ds:datastoreItem xmlns:ds="http://schemas.openxmlformats.org/officeDocument/2006/customXml" ds:itemID="{95C484E2-43A6-455E-B404-3C9970A2BD8D}"/>
</file>

<file path=customXml/itemProps2.xml><?xml version="1.0" encoding="utf-8"?>
<ds:datastoreItem xmlns:ds="http://schemas.openxmlformats.org/officeDocument/2006/customXml" ds:itemID="{7960D2F6-0D21-4944-8306-C3A77C8C8ED8}"/>
</file>

<file path=customXml/itemProps3.xml><?xml version="1.0" encoding="utf-8"?>
<ds:datastoreItem xmlns:ds="http://schemas.openxmlformats.org/officeDocument/2006/customXml" ds:itemID="{695F48E9-D32B-40FD-87B7-6F1A85F7C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Bryant</dc:creator>
  <cp:keywords/>
  <dc:description/>
  <cp:lastModifiedBy>Billy Traversie</cp:lastModifiedBy>
  <cp:revision/>
  <dcterms:created xsi:type="dcterms:W3CDTF">2017-12-27T18:45:54Z</dcterms:created>
  <dcterms:modified xsi:type="dcterms:W3CDTF">2024-04-09T15:01:52Z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2024-02-29T20:43:35Z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7823b5e0-1ee5-4210-8113-7dab4d246e23</vt:lpwstr>
  </property>
  <property fmtid="{D5CDD505-2E9C-101B-9397-08002B2CF9AE}" pid="8" name="MSIP_Label_59e4beaa-c4ba-4ea9-a1f4-4e52626a3d73_ContentBits">
    <vt:lpwstr>0</vt:lpwstr>
  </property>
  <property fmtid="{D5CDD505-2E9C-101B-9397-08002B2CF9AE}" pid="9" name="ContentTypeId">
    <vt:lpwstr>0x0101000EB73EAB0B9E2D4D9387034ADF0B5D5F</vt:lpwstr>
  </property>
  <property fmtid="{D5CDD505-2E9C-101B-9397-08002B2CF9AE}" pid="10" name="Doc Type">
    <vt:lpwstr>Apps</vt:lpwstr>
  </property>
  <property fmtid="{D5CDD505-2E9C-101B-9397-08002B2CF9AE}" pid="11" name="Web Team Flag">
    <vt:lpwstr>Not Ready</vt:lpwstr>
  </property>
</Properties>
</file>