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05"/>
  <workbookPr/>
  <mc:AlternateContent xmlns:mc="http://schemas.openxmlformats.org/markup-compatibility/2006">
    <mc:Choice Requires="x15">
      <x15ac:absPath xmlns:x15ac="http://schemas.microsoft.com/office/spreadsheetml/2010/11/ac" url="T:\Public\Business and Licensing\OST\Billy\Accessibility Folder\CCSA ADA PDFs\From SharePoint\OneDrive_2024-02-12\Charities (CCSA)\CCSA Xlsx. Files\2022\"/>
    </mc:Choice>
  </mc:AlternateContent>
  <xr:revisionPtr revIDLastSave="4" documentId="8_{408CE191-A72D-492F-9F9B-AE522D4864D5}" xr6:coauthVersionLast="47" xr6:coauthVersionMax="47" xr10:uidLastSave="{50D32BB8-ECF9-4492-A293-A40A13724410}"/>
  <bookViews>
    <workbookView xWindow="-28920" yWindow="-120" windowWidth="29040" windowHeight="15720" xr2:uid="{00000000-000D-0000-FFFF-FFFF00000000}"/>
  </bookViews>
  <sheets>
    <sheet name="Paid Solicitor Sum Prior Year" sheetId="1" r:id="rId1"/>
  </sheets>
  <definedNames>
    <definedName name="_xlnm.Print_Area" localSheetId="0">'Paid Solicitor Sum Prior Year'!$A$1:$S$55</definedName>
    <definedName name="_xlnm.Print_Titles" localSheetId="0">'Paid Solicitor Sum Prior Year'!$1:$1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5" i="1" l="1"/>
  <c r="N55" i="1"/>
  <c r="M55" i="1"/>
  <c r="L55" i="1"/>
  <c r="O55" i="1" l="1"/>
</calcChain>
</file>

<file path=xl/sharedStrings.xml><?xml version="1.0" encoding="utf-8"?>
<sst xmlns="http://schemas.openxmlformats.org/spreadsheetml/2006/main" count="689" uniqueCount="534">
  <si>
    <t>Paid Solicitor</t>
  </si>
  <si>
    <t>DBAs</t>
  </si>
  <si>
    <t>Reg No</t>
  </si>
  <si>
    <t>Principal Street Address 1</t>
  </si>
  <si>
    <t>Principal Street Address 2</t>
  </si>
  <si>
    <t>Principal City</t>
  </si>
  <si>
    <t>Principal State</t>
  </si>
  <si>
    <t>Principal Province</t>
  </si>
  <si>
    <t>Principal Country</t>
  </si>
  <si>
    <t>Principal Postal Code</t>
  </si>
  <si>
    <t>Telephone</t>
  </si>
  <si>
    <t>Gross Proceeds</t>
  </si>
  <si>
    <t>Total Expenses</t>
  </si>
  <si>
    <t>Net to Charity</t>
  </si>
  <si>
    <t>Overall Percent to Charity</t>
  </si>
  <si>
    <t>Minimum Percent to Charity</t>
  </si>
  <si>
    <t>Maximum Percent to Charity</t>
  </si>
  <si>
    <t>Number of Campaigns</t>
  </si>
  <si>
    <t>Charity Clients</t>
  </si>
  <si>
    <t>10928046 CANADA, INC.</t>
  </si>
  <si>
    <t>HCB</t>
  </si>
  <si>
    <t>20193004465</t>
  </si>
  <si>
    <t>99 AVENUE ROAD</t>
  </si>
  <si>
    <t>TORONTO</t>
  </si>
  <si>
    <t xml:space="preserve">ON                                                                                                  </t>
  </si>
  <si>
    <t>CANADA</t>
  </si>
  <si>
    <t xml:space="preserve">M5R 2G5        </t>
  </si>
  <si>
    <t xml:space="preserve">905-481-1729        </t>
  </si>
  <si>
    <t>-119.84%</t>
  </si>
  <si>
    <t>0.00%</t>
  </si>
  <si>
    <t>INTERNATIONAL FUND FOR ANIMAL WELFARE INC.</t>
  </si>
  <si>
    <t>ALL FOR ONE FUNDRAISING</t>
  </si>
  <si>
    <t>20203025289</t>
  </si>
  <si>
    <t>5670 WILSHIRE BLVD</t>
  </si>
  <si>
    <t>18TH FLOOR, SUITE 1800</t>
  </si>
  <si>
    <t>LOS ANGELES</t>
  </si>
  <si>
    <t>CA</t>
  </si>
  <si>
    <t>UNITED STATES</t>
  </si>
  <si>
    <t xml:space="preserve">90036          </t>
  </si>
  <si>
    <t xml:space="preserve">6106087549          </t>
  </si>
  <si>
    <t>-41.06%</t>
  </si>
  <si>
    <t>CHILDREN INTERNATIONAL</t>
  </si>
  <si>
    <t>ASCENDFS DELAWARE, INC.</t>
  </si>
  <si>
    <t>20193010235</t>
  </si>
  <si>
    <t>1 YONGE STREET, SUITE 700</t>
  </si>
  <si>
    <t xml:space="preserve">ONTARIO                                                                                             </t>
  </si>
  <si>
    <t xml:space="preserve">M5E 1E5        </t>
  </si>
  <si>
    <t xml:space="preserve">416-479-3873        </t>
  </si>
  <si>
    <t>81.43%</t>
  </si>
  <si>
    <t>81.00%</t>
  </si>
  <si>
    <t>CHARITIES AID FOUNDATION AMERICA</t>
  </si>
  <si>
    <t>BOOSTER ENTERPRISES, INC.</t>
  </si>
  <si>
    <t>20193029762</t>
  </si>
  <si>
    <t>5300 TRIANGLE PARKWAY NW</t>
  </si>
  <si>
    <t>PEACHTREE CORNERS</t>
  </si>
  <si>
    <t>GA</t>
  </si>
  <si>
    <t xml:space="preserve">30092          </t>
  </si>
  <si>
    <t xml:space="preserve">9084473233          </t>
  </si>
  <si>
    <t>62.66%</t>
  </si>
  <si>
    <t>48.00%</t>
  </si>
  <si>
    <t>96.00%</t>
  </si>
  <si>
    <t>BACON ELEMENTARY PTO; BRUSH CREEK ELEMENTARY PTA; CCSD INDEPENDENCE ELEMENTARY PTCO; CCSD PTC COUNCIL INC BUFFALO TRAIL PTCO; CHALLENGE TO EXCELLENCE CHARTER SCHOOL; CHARLES SEMPER ELEMENTARY PTA; CHERRY CREEK SCHOOL DISTRICT PARENT TEACHER COMMUNITY COUNCIL INC AND MOUNTAIN VISTA ELEMENTARY PTO; CHERRY CREEK SCHOOL DISTRICT PARENT TEACHER COMMUNITY ORGANIZATION - ALTITUDE ELEMENTARY SCHOOL PTCO; CHERRY CRK SCHOOL DIST PARENT TEACHER COMM. CNCL-TIMBERLINE ELEMENTARY; COTTON CREEK PTA; CREEKSIDE ELEMENTARY CHERRY CREEK SCHOOL DISTRICT PARENT TEACHER COMM; DUTCH CREEK ELEMENTARY PTSA; ERIE ELEMENTARY PTCO; FIRESTONE CHARTER ACADEMY; FLAGSTAFF ACADEMY PTO; HEATHERWOOD PARENT TEACHER ORGANIZATION; HIGH POINT ACADEMY; JEFFERSON ACADEMY PARENT TEACHER ORGANIZATION; LINCOLN ACADEMY PTO; LT. COL. THOMAS H. MARTINEZ ELEMENTARY SCHOOL PARENT-TEACHER ASSOCIATI; MWEBAZA FOUNDATION INC.; NORTHEAST-MOUNTAIN VIEW PARENT TEACHER ORGANIZATION; PLATTE RIVER ACADEMY; PRAIRIE HILLS ELEMENTARY PTA; PRAIRIE RIDGE ELEMENTARY SCHOOL</t>
  </si>
  <si>
    <t>CAPITAL STRATEGIES</t>
  </si>
  <si>
    <t>20153019381</t>
  </si>
  <si>
    <t>4712 ADMIRALTY WAY</t>
  </si>
  <si>
    <t>#670</t>
  </si>
  <si>
    <t>MARINA DEL REY</t>
  </si>
  <si>
    <t xml:space="preserve">90292          </t>
  </si>
  <si>
    <t xml:space="preserve">3103452668          </t>
  </si>
  <si>
    <t>94.68%</t>
  </si>
  <si>
    <t>92.00%</t>
  </si>
  <si>
    <t>EVERYTOWN FOR GUN SAFETY ACTION FUND INC.; EVERYTOWN FOR GUN SAFETY SUPPORT FUND INC.</t>
  </si>
  <si>
    <t>CATAPULT FUNDRAISING, INC.</t>
  </si>
  <si>
    <t>20213016832</t>
  </si>
  <si>
    <t>2651 N GREEN VALLEY PARKWAY</t>
  </si>
  <si>
    <t>SUITE 102D</t>
  </si>
  <si>
    <t>HENDERSON</t>
  </si>
  <si>
    <t>NV</t>
  </si>
  <si>
    <t xml:space="preserve">89014          </t>
  </si>
  <si>
    <t xml:space="preserve">7025080101          </t>
  </si>
  <si>
    <t>100.00%</t>
  </si>
  <si>
    <t>UNITED BREAST CANCER FOUNDATION</t>
  </si>
  <si>
    <t>CAUSEWORX, INC.</t>
  </si>
  <si>
    <t>20153026928</t>
  </si>
  <si>
    <t>2 MCNAMARA CT.</t>
  </si>
  <si>
    <t>AJAX</t>
  </si>
  <si>
    <t xml:space="preserve">L1T 4W6        </t>
  </si>
  <si>
    <t xml:space="preserve">416-999-2335        </t>
  </si>
  <si>
    <t>62.71%</t>
  </si>
  <si>
    <t>68.00%</t>
  </si>
  <si>
    <t>INTERNATIONAL FELLOWSHIP OF CHRISTIANS &amp; JEWS INC.; NATIONAL AUDUBON SOCIETY INC.; PEOPLE FOR THE ETHICAL TREATMENT OF ANIMALS INC.; THE NATURE CONSERVANCY; THE UNION OF CONCERNED SCIENTISTS INC.</t>
  </si>
  <si>
    <t>CHARITY AWARENESS</t>
  </si>
  <si>
    <t>20183004791</t>
  </si>
  <si>
    <t>10808 SOUTH RIVER FRONT PARKWAY</t>
  </si>
  <si>
    <t>SUITE 3093</t>
  </si>
  <si>
    <t>SOUTH JORDAN</t>
  </si>
  <si>
    <t>UT</t>
  </si>
  <si>
    <t xml:space="preserve">84095          </t>
  </si>
  <si>
    <t xml:space="preserve">8018204391          </t>
  </si>
  <si>
    <t>20.00%</t>
  </si>
  <si>
    <t>INTERNATIONAL UNION OF POLICE ASSOCIATIONS AFL-CIO; UNITED CANCER SUPPORT FOUNDATION</t>
  </si>
  <si>
    <t>COINSTAR ASSET HOLDINGS, LLC</t>
  </si>
  <si>
    <t>20183010499</t>
  </si>
  <si>
    <t>330 120TH AVE NE</t>
  </si>
  <si>
    <t>BELLEVUE</t>
  </si>
  <si>
    <t>WA</t>
  </si>
  <si>
    <t xml:space="preserve">WA                                                                                                  </t>
  </si>
  <si>
    <t xml:space="preserve">98005          </t>
  </si>
  <si>
    <t xml:space="preserve">425-410-7726        </t>
  </si>
  <si>
    <t>90.01%</t>
  </si>
  <si>
    <t>90.00%</t>
  </si>
  <si>
    <t>93.00%</t>
  </si>
  <si>
    <t>CHILDREN'S MIRACLE NETWORK; FEEDING AMERICA; MAKE-A-WISH FOUNDATION OF AMERICA; NAACP EMPOWERMENT PROGRAMS INC.; THE ALBERTSONS COMPANIES FOUNDATION; THE HUMANE SOCIETY OF THE UNITED STATES; THE LEUKEMIA &amp; LYMPHOMA SOCIETY; UNITED STATES FUND FOR UNICEF DBA UNICEF USA; UNITED WAY WORLDWIDE; WORLD WILDLIFE FUND INC.</t>
  </si>
  <si>
    <t>CRF INC</t>
  </si>
  <si>
    <t>CHARITABLE RESOURCE FOUNDATION</t>
  </si>
  <si>
    <t>20123044758</t>
  </si>
  <si>
    <t>255 N ALABAMA STREET</t>
  </si>
  <si>
    <t>300</t>
  </si>
  <si>
    <t>INDIANAPOLIS</t>
  </si>
  <si>
    <t>IN</t>
  </si>
  <si>
    <t xml:space="preserve">46204          </t>
  </si>
  <si>
    <t xml:space="preserve">3178070520          </t>
  </si>
  <si>
    <t>12.19%</t>
  </si>
  <si>
    <t>12.00%</t>
  </si>
  <si>
    <t>13.00%</t>
  </si>
  <si>
    <t>KIDS WISH NETWORK INC.; NATIONAL CANCER ASSISTANCE FOUNDATION INC.; UNITED CANCER SUPPORT FOUNDATION; VOLUNTEER FIREFIGHTER ALLIANCE INC.</t>
  </si>
  <si>
    <t>DIALAMERICA MARKETING, INC.</t>
  </si>
  <si>
    <t>DIALAMERICA INC</t>
  </si>
  <si>
    <t>20023003447</t>
  </si>
  <si>
    <t>960 MACARTHUR BLVD</t>
  </si>
  <si>
    <t>MAHWAH</t>
  </si>
  <si>
    <t>NJ</t>
  </si>
  <si>
    <t xml:space="preserve">07495          </t>
  </si>
  <si>
    <t xml:space="preserve">201-327-0200        </t>
  </si>
  <si>
    <t>10.00%</t>
  </si>
  <si>
    <t>MOTHERS AGAINST DRUNK DRIVING</t>
  </si>
  <si>
    <t>DONOR DEVELOPMENT STRATEGIES LLC</t>
  </si>
  <si>
    <t>20123002817</t>
  </si>
  <si>
    <t>141 UNION BOULEVARD</t>
  </si>
  <si>
    <t>SUITE 300</t>
  </si>
  <si>
    <t>LAKEWOOD</t>
  </si>
  <si>
    <t>CO</t>
  </si>
  <si>
    <t xml:space="preserve">CO                                                                                                  </t>
  </si>
  <si>
    <t xml:space="preserve">80228          </t>
  </si>
  <si>
    <t xml:space="preserve">720-536-8705        </t>
  </si>
  <si>
    <t>-71.59%</t>
  </si>
  <si>
    <t>ROCKY MOUNTAIN PUBLIC MEDIA INC.</t>
  </si>
  <si>
    <t>EATON VANCE DISTRIBUTORS INC.</t>
  </si>
  <si>
    <t>THE US CHARITABLE GIFT TRUST</t>
  </si>
  <si>
    <t>20033005498</t>
  </si>
  <si>
    <t>TWO INTERNATIONAL PLACE</t>
  </si>
  <si>
    <t>BOSTON</t>
  </si>
  <si>
    <t>MA</t>
  </si>
  <si>
    <t xml:space="preserve">02110          </t>
  </si>
  <si>
    <t xml:space="preserve">1-800-225-6265      </t>
  </si>
  <si>
    <t>98.50%</t>
  </si>
  <si>
    <t>99.00%</t>
  </si>
  <si>
    <t>THE U.S. CHARITABLE GIFT TRUST</t>
  </si>
  <si>
    <t>FRONT LINE SUPPORT, LLC</t>
  </si>
  <si>
    <t>20143026454</t>
  </si>
  <si>
    <t>4020 PEGGY RD STE M-5</t>
  </si>
  <si>
    <t>SUITE 101</t>
  </si>
  <si>
    <t>RIO RANCHO</t>
  </si>
  <si>
    <t>NM</t>
  </si>
  <si>
    <t xml:space="preserve">87124          </t>
  </si>
  <si>
    <t xml:space="preserve">505-883-3730        </t>
  </si>
  <si>
    <t>34.29%</t>
  </si>
  <si>
    <t>15.00%</t>
  </si>
  <si>
    <t>AMERICAN ASSOCIATION OF STATE TROOPERS INC.; CANCER RECOVERY FOUNDATION INTERNATIONAL INC.; L.E.A.D. INC.; THE COMMITTEE FOR MISSING CHILDREN INC.; VOLUNTEER FIREFIGHTER ALLIANCE INC.</t>
  </si>
  <si>
    <t>GATEWAY COMMUNICATIONS INCORPORATED</t>
  </si>
  <si>
    <t>GCI; THE HOFFMAN RESEARCH GROUP</t>
  </si>
  <si>
    <t>20113028475</t>
  </si>
  <si>
    <t>16805 NE MASON COURT</t>
  </si>
  <si>
    <t>PORTLAND</t>
  </si>
  <si>
    <t>OR</t>
  </si>
  <si>
    <t xml:space="preserve">97230          </t>
  </si>
  <si>
    <t xml:space="preserve">503-257-0100        </t>
  </si>
  <si>
    <t>59.79%</t>
  </si>
  <si>
    <t>8.00%</t>
  </si>
  <si>
    <t>86.00%</t>
  </si>
  <si>
    <t>AMERICAN INDIAN COLLEGE FUND; AMERICAN LEPROSY MISSIONS INC.; AMERICAN LUNG ASSOCIATION; COMMUNITY FOOD SHARE INC.; EASTER SEALS INC.; FOOD BANK OF THE ROCKIES INC.; HILLSDALE COLLEGE; MERCY SHIPS; OPEN DOORS WITH BROTHER ANDREW INC..; THE DENVER RESCUE MISSION; WELD FOOD BANK</t>
  </si>
  <si>
    <t>GORDON AND SCHWENKMEYER, INC</t>
  </si>
  <si>
    <t>20023006626</t>
  </si>
  <si>
    <t>20300 S VERMONT STE 210</t>
  </si>
  <si>
    <t>TORRANCE</t>
  </si>
  <si>
    <t xml:space="preserve">90502          </t>
  </si>
  <si>
    <t xml:space="preserve">310-615-2308        </t>
  </si>
  <si>
    <t>35.36%</t>
  </si>
  <si>
    <t>83.00%</t>
  </si>
  <si>
    <t>AMERICAN CIVIL LIBERTIES UNION INC.; ENVIRONMENTAL DEFENSE ACTION FUND; ENVIRONMENTAL DEFENSE FUND INCORPORATED; GREENPEACE INC.; PLANNED PARENTHOOD ACTION FUND INC.; PLANNED PARENTHOOD FEDERATION OF AMERICA INC.; PROJECT HOPE - THE PEOPLE-TO-PEOPLE HEALTH FOUNDATION INC.</t>
  </si>
  <si>
    <t>GRASSROOTS TEAM LLC</t>
  </si>
  <si>
    <t>20193021244</t>
  </si>
  <si>
    <t>1200 N. ASHLAND AVENUE</t>
  </si>
  <si>
    <t>CHICAGO</t>
  </si>
  <si>
    <t>IL</t>
  </si>
  <si>
    <t xml:space="preserve">60622          </t>
  </si>
  <si>
    <t xml:space="preserve">844-241-2986        </t>
  </si>
  <si>
    <t>-60.88%</t>
  </si>
  <si>
    <t>AMNESTY INTERNATIONAL OF THE USA INC.</t>
  </si>
  <si>
    <t>GREEN PLANET SALES COMPANY, INC.</t>
  </si>
  <si>
    <t>THRESHOLD GROUP; THRESHOLD MARKETING AND SALES</t>
  </si>
  <si>
    <t>20193030645</t>
  </si>
  <si>
    <t>1526 BERLIN RD.</t>
  </si>
  <si>
    <t>CHERRY HILL</t>
  </si>
  <si>
    <t xml:space="preserve">08003          </t>
  </si>
  <si>
    <t xml:space="preserve">7035560411          </t>
  </si>
  <si>
    <t>45.02%</t>
  </si>
  <si>
    <t>45.00%</t>
  </si>
  <si>
    <t>INTERNATIONAL RESCUE COMMITTEE INC.</t>
  </si>
  <si>
    <t>GROUP CONSULTANTS, INC.</t>
  </si>
  <si>
    <t>20183034091</t>
  </si>
  <si>
    <t>3752 CHEROKEE STREET</t>
  </si>
  <si>
    <t>SUITE 201</t>
  </si>
  <si>
    <t>KENNESAW</t>
  </si>
  <si>
    <t xml:space="preserve">30144          </t>
  </si>
  <si>
    <t xml:space="preserve">678-248-5430        </t>
  </si>
  <si>
    <t>12.90%</t>
  </si>
  <si>
    <t>11.00%</t>
  </si>
  <si>
    <t>CRISIS RELIEF NETWORK; DEFEAT DIABETES FOUNDATION INC.; FIREFIGHTERS CHARITABLE FOUNDATION INC.; INTERNATIONAL UNION OF POLICE ASSOCIATIONS AFL-CIO; THE ORGAN DONATION AND TRANSPLANT ASSOCIATION OF AMERICA; VETERANS SUPPORT FOUNDATION; VOLUNTEER FIREFIGHTER ALLIANCE INC.</t>
  </si>
  <si>
    <t>HUDSON BAY COMPANY OF ILLINOIS, INC.</t>
  </si>
  <si>
    <t>HUDSON BAY COMPANY</t>
  </si>
  <si>
    <t>20023006198</t>
  </si>
  <si>
    <t>5631 S. 48TH STREET</t>
  </si>
  <si>
    <t>SUITE 400</t>
  </si>
  <si>
    <t>LINCOLN</t>
  </si>
  <si>
    <t>NE</t>
  </si>
  <si>
    <t xml:space="preserve">68516          </t>
  </si>
  <si>
    <t xml:space="preserve">402-476-1010        </t>
  </si>
  <si>
    <t>76.44%</t>
  </si>
  <si>
    <t>73.00%</t>
  </si>
  <si>
    <t>9TO5 NATIONAL ASSOCIATION OF WORKING WOMEN; CITIZENS REGENERATION LOBBY; GOVERNMENT ACCOUNTABILITY PROJECT INC.; ORGANIC CONSUMERS ASSOCIATION; THE BLUE BENCH</t>
  </si>
  <si>
    <t>INFOCISION, INC.</t>
  </si>
  <si>
    <t>20023004518</t>
  </si>
  <si>
    <t>325 SPRINGSIDE DRIVE</t>
  </si>
  <si>
    <t>AKRON</t>
  </si>
  <si>
    <t>OH</t>
  </si>
  <si>
    <t xml:space="preserve">44333          </t>
  </si>
  <si>
    <t xml:space="preserve">330-668-1400        </t>
  </si>
  <si>
    <t>70.14%</t>
  </si>
  <si>
    <t>ALLIANCE DEFENDING FREEDOM; AMERICAN HEART ASSOCIATION INC.; AMERICAN INDIAN COLLEGE FUND; AMERICAN INSTITUTE FOR CANCER RESEARCH; AMERICAN LUNG ASSOCIATION; CHILDFUND INTERNATIONAL USA; CHRISTIAN ADVOCATES SERVING EVANGELISM INC.; CITIZENS UNITED; HAVEN MINISTRIES; HEIFER PROJECT INTERNATIONAL; INTERNATIONAL FELLOWSHIP OF CHRISTIANS &amp; JEWS INC.; INTERNATIONAL FUND FOR ANIMAL WELFARE INC.; JEWISH VOICE MINISTRIES INTERNATIONAL; LESEA GLOBAL FEED THE HUNGRY INC.; MARCH OF DIMES INC.; MOTHERS AGAINST DRUNK DRIVING; MUSCULAR DYSTROPHY ASSOCIATION INC.; NATIONAL RIFLE ASSOCIATION OF AMERICA; NORTH SHORE ANIMAL LEAGUE AMERICA INC.; SAVE THE CHILDREN FEDERATION INC.; SMILE TRAIN INC.; SPECIAL OLYMPICS INC.; THE FOUNDATION FOR A CHRISTIAN CIVILIZATION INC.; THE INSPIRATIONAL NETWORK INC.; THE METROPOLITAN MUSEUM OF ART; THE MOODY BIBLE INSTITUTE OF CHICAGO; THE NATIONAL CHILDREN'S CANCER SOCIETY INC.; UNITED BREAST CANCER FOUNDATION; UNITED STATES GOLF ASSOCIATION; WOUNDED WARRIOR PROJECT INC.</t>
  </si>
  <si>
    <t>INNOVATIVE TELESERVICES, INC.</t>
  </si>
  <si>
    <t>20183029204</t>
  </si>
  <si>
    <t>2740 PINE GROVE AVE.</t>
  </si>
  <si>
    <t>PORT HURON</t>
  </si>
  <si>
    <t>MI</t>
  </si>
  <si>
    <t xml:space="preserve">48060          </t>
  </si>
  <si>
    <t xml:space="preserve">810-989-5867        </t>
  </si>
  <si>
    <t>11.85%</t>
  </si>
  <si>
    <t>CHILDHOOD LEUKEMIA FOUNDATION INC.; KIDS WISH NETWORK INC.; THE COMMITTEE FOR MISSING CHILDREN INC.; UNITED CANCER SUPPORT FOUNDATION; VETERANS RELIEF NETWORK INC.; VOLUNTEER FIREFIGHTER ALLIANCE INC.</t>
  </si>
  <si>
    <t>INTEGRAL RESOURCES, INC.</t>
  </si>
  <si>
    <t>20023007153</t>
  </si>
  <si>
    <t>501-A WASHINGTON STREET</t>
  </si>
  <si>
    <t>DURHAM</t>
  </si>
  <si>
    <t xml:space="preserve">27015          </t>
  </si>
  <si>
    <t xml:space="preserve">617-492-4474        </t>
  </si>
  <si>
    <t>-3.21%</t>
  </si>
  <si>
    <t>2.00%</t>
  </si>
  <si>
    <t>AMERICAN CIVIL LIBERTIES UNION INC.</t>
  </si>
  <si>
    <t>J. MILITO &amp; ASSOCIATES, INC.</t>
  </si>
  <si>
    <t>20123044601</t>
  </si>
  <si>
    <t>720 THREE MILE RD NW</t>
  </si>
  <si>
    <t>SUITE 2</t>
  </si>
  <si>
    <t>GRAND RAPIDS</t>
  </si>
  <si>
    <t xml:space="preserve">49544          </t>
  </si>
  <si>
    <t xml:space="preserve">616-453-8711        </t>
  </si>
  <si>
    <t>-691.64%</t>
  </si>
  <si>
    <t>WATER FOR PEOPLE</t>
  </si>
  <si>
    <t>JADENT INC</t>
  </si>
  <si>
    <t>20023003296</t>
  </si>
  <si>
    <t>3787 RIVER RD N. SUITE B</t>
  </si>
  <si>
    <t>KEIZER</t>
  </si>
  <si>
    <t xml:space="preserve">97303          </t>
  </si>
  <si>
    <t xml:space="preserve">503-393-9500        </t>
  </si>
  <si>
    <t>20.52%</t>
  </si>
  <si>
    <t>27.00%</t>
  </si>
  <si>
    <t>CANCER FEDERATION INC.; CHILDHOOD LEUKEMIA FOUNDATION INC.; FIND THE CHILDREN; KIDS WISH NETWORK INC.</t>
  </si>
  <si>
    <t>KARS-R-US</t>
  </si>
  <si>
    <t>KARSRUS</t>
  </si>
  <si>
    <t>20183017018</t>
  </si>
  <si>
    <t>6059 N BRIARGATE LANE</t>
  </si>
  <si>
    <t>GLENDORA</t>
  </si>
  <si>
    <t xml:space="preserve">91740          </t>
  </si>
  <si>
    <t xml:space="preserve">8775005277          </t>
  </si>
  <si>
    <t>32.63%</t>
  </si>
  <si>
    <t>40.00%</t>
  </si>
  <si>
    <t>AMERICAN COUNCIL OF THE BLIND INC; FIND THE CHILDREN; PATRIOTIC HEARTS INC.; UNITED BREAST CANCER FOUNDATION</t>
  </si>
  <si>
    <t>MDS COMMUNICATIONS CORPORATION</t>
  </si>
  <si>
    <t>20023003497</t>
  </si>
  <si>
    <t>545 JUANITA AVENUE</t>
  </si>
  <si>
    <t>MESA</t>
  </si>
  <si>
    <t>AZ</t>
  </si>
  <si>
    <t xml:space="preserve">85210          </t>
  </si>
  <si>
    <t xml:space="preserve">816-472-9000        </t>
  </si>
  <si>
    <t>47.90%</t>
  </si>
  <si>
    <t>89.00%</t>
  </si>
  <si>
    <t>ALLIANCE DEFENDING FREEDOM; CATHOLIC MEDICAL MISSION BOARD INC.; CHRISTIAN ADVOCATES SERVING EVANGELISM INC.; CHRISTIAN APPALACHIAN PROJECT INC.; COOPERATIVE FOR ASSISTANCE AND RELIEF EVERYWHERE INC.; FAMILY RESEARCH COUNCIL; FAMILY RESEARCH COUNCIL ACTION; FEEDING AMERICA; FOOD FOR THE HUNGRY INC.; HABITAT FOR HUMANITY INTERNATIONAL INC.; HEIFER PROJECT INTERNATIONAL; HOLT INTERNATIONAL CHILDREN'S SERVICES INC.; INTERNATIONAL FELLOWSHIP OF CHRISTIANS &amp; JEWS INC.; JEWISH VOICE MINISTRIES INTERNATIONAL; NATIONAL RIFLE ASSOCIATION OF AMERICA; NATIONAL RIGHT TO LIFE; OPERATION SMILE INC.; PRISON FELLOWSHIP MINISTRIES; PROJECT HOPE - THE PEOPLE-TO-PEOPLE HEALTH FOUNDATION INC.; SAVE THE CHILDREN FEDERATION INC.; SPECIAL OLYMPICS INC.; STUDENTS FOR LIFE ACTION INC.; STUDENTS FOR LIFE OF AMERICA INC.; THE HERITAGE FOUNDATION; VETERANS OF FOREIGN WARS OF THE UNITED STATES; WAY MEDIA INC.</t>
  </si>
  <si>
    <t>MIDWEST PUBLISHING-DN, INC.</t>
  </si>
  <si>
    <t>MPI</t>
  </si>
  <si>
    <t>20043009597</t>
  </si>
  <si>
    <t>10210 N. 25TH AVE, STE 150</t>
  </si>
  <si>
    <t>PHOENIX</t>
  </si>
  <si>
    <t xml:space="preserve">85021          </t>
  </si>
  <si>
    <t xml:space="preserve">602-943-1244        </t>
  </si>
  <si>
    <t>AUTISM SPECTRUM DISORDER FOUNDATION INC.; CHILDHOOD LEUKEMIA FOUNDATION INC.; FIREFIGHTERS CHARITABLE FOUNDATION INC.; INTERNATIONAL UNION OF POLICE ASSOCIATIONS AFL-CIO; NATIONAL ASSOCIATION OF CHIEFS OF POLICE INC.; THE AMERICAN FEDERATION OF POLICE AND CONCERNED CITIZENS INC.; THE COMMITTEE FOR MISSING CHILDREN INC.; UNITED CANCER SUPPORT FOUNDATION; VETERANS RELIEF NETWORK INC.; VETERANS SUPPORT FOUNDATION; VOLUNTEER FIREFIGHTER ALLIANCE INC.</t>
  </si>
  <si>
    <t>NATIONAL CHARITY SERVICES, INC.</t>
  </si>
  <si>
    <t>CHARITY DISPATCH; VETERAN CAR DONATIONS</t>
  </si>
  <si>
    <t>20133002591</t>
  </si>
  <si>
    <t>1905 BRENTWOOD ROAD NE</t>
  </si>
  <si>
    <t>WASHINGTON</t>
  </si>
  <si>
    <t>DC</t>
  </si>
  <si>
    <t xml:space="preserve">20018          </t>
  </si>
  <si>
    <t xml:space="preserve">202-461-2054        </t>
  </si>
  <si>
    <t>36.34%</t>
  </si>
  <si>
    <t>31.00%</t>
  </si>
  <si>
    <t>42.00%</t>
  </si>
  <si>
    <t>GOODWILL OF COLORADO; HEROES ON THE WATER; SOLDIERS ANGELS; THE AMERICAN BREAST CANCER FOUNDATION INC.</t>
  </si>
  <si>
    <t>NETWORK FOR GOOD, INC.</t>
  </si>
  <si>
    <t>20133029964</t>
  </si>
  <si>
    <t>1140 CONNECTICUT AVE. NW, SUITE 700</t>
  </si>
  <si>
    <t xml:space="preserve">20036          </t>
  </si>
  <si>
    <t xml:space="preserve">202-627-1715        </t>
  </si>
  <si>
    <t>99.01%</t>
  </si>
  <si>
    <t>NETWORK FOR GOOD INC.</t>
  </si>
  <si>
    <t>NEW CANVASSING EXPERIENCE, INC.</t>
  </si>
  <si>
    <t>20183007747</t>
  </si>
  <si>
    <t>177 SHADY OAKS LOOP</t>
  </si>
  <si>
    <t>CEDAR CREEK</t>
  </si>
  <si>
    <t>TX</t>
  </si>
  <si>
    <t xml:space="preserve">78621          </t>
  </si>
  <si>
    <t xml:space="preserve">7143282743          </t>
  </si>
  <si>
    <t>9.21%</t>
  </si>
  <si>
    <t>28.00%</t>
  </si>
  <si>
    <t>AMERICAN CIVIL LIBERTIES UNION INC.; CHILDFUND INTERNATIONAL USA; GREENPEACE INC.; THE AMERICAN SOCIETY FOR THE PREVENTION OF CRUELTY TO ANIMALS; THE NATURE CONSERVANCY</t>
  </si>
  <si>
    <t>NPX, INC.</t>
  </si>
  <si>
    <t>20193038577</t>
  </si>
  <si>
    <t>24 PRESIDIO TERRACE</t>
  </si>
  <si>
    <t>SAN FRANCISCO</t>
  </si>
  <si>
    <t xml:space="preserve">94118          </t>
  </si>
  <si>
    <t xml:space="preserve">415-577-2763        </t>
  </si>
  <si>
    <t>NPX CHARITABLE INC.</t>
  </si>
  <si>
    <t>OUTREACH MARKETING, LLC</t>
  </si>
  <si>
    <t>20163040577</t>
  </si>
  <si>
    <t>1208 E. BROADWAY RD., #205</t>
  </si>
  <si>
    <t>TEMPE</t>
  </si>
  <si>
    <t xml:space="preserve">85282          </t>
  </si>
  <si>
    <t xml:space="preserve">4806367303          </t>
  </si>
  <si>
    <t>29.12%</t>
  </si>
  <si>
    <t>29.00%</t>
  </si>
  <si>
    <t>AURORA POLICE ASSOCIATION CHARITABLE FOUNDATION INC.</t>
  </si>
  <si>
    <t>P.B.ENTERTAINMENT</t>
  </si>
  <si>
    <t>20183017746</t>
  </si>
  <si>
    <t>3485 POPLAR AVE STE 232</t>
  </si>
  <si>
    <t>MEMPHIS</t>
  </si>
  <si>
    <t>TN</t>
  </si>
  <si>
    <t xml:space="preserve">TN                                                                                                  </t>
  </si>
  <si>
    <t xml:space="preserve">38111          </t>
  </si>
  <si>
    <t xml:space="preserve">954-655-8414        </t>
  </si>
  <si>
    <t>25.75%</t>
  </si>
  <si>
    <t>26.00%</t>
  </si>
  <si>
    <t>COLORADO STATE FIRE FIGHTERS FOUNDATION</t>
  </si>
  <si>
    <t>PUBLIC INTEREST COMMUNICATIONS, INC.</t>
  </si>
  <si>
    <t>PIC</t>
  </si>
  <si>
    <t>20023003736</t>
  </si>
  <si>
    <t>7700 LEESBURG PIKE, SUITE 416 SOUTH</t>
  </si>
  <si>
    <t>FALLS CHURCH</t>
  </si>
  <si>
    <t>VA</t>
  </si>
  <si>
    <t xml:space="preserve">22043          </t>
  </si>
  <si>
    <t xml:space="preserve">(703) 847-8300      </t>
  </si>
  <si>
    <t>32.99%</t>
  </si>
  <si>
    <t>55.00%</t>
  </si>
  <si>
    <t>DEFENDERS OF WILDLIFE; INTERNATIONAL RESCUE COMMITTEE INC.; MEDECINS SANS FRONTIERES USA INC./DOCTORS WITHOUT BORDERS USA INC.; NARAL PRO-CHOICE AMERICA; NATIONAL TRUST FOR HISTORIC PRESERVATION IN THE UNITED STATES; PHYSICIANS COMMITTEE FOR RESPONSIBLE MEDICINE</t>
  </si>
  <si>
    <t>PUBLIC OUTREACH FUNDRAISING LLC</t>
  </si>
  <si>
    <t>PUBLIC OUTREACH</t>
  </si>
  <si>
    <t>20213005136</t>
  </si>
  <si>
    <t>672 S LAFAYETTE PARK PL</t>
  </si>
  <si>
    <t>UNIT 668</t>
  </si>
  <si>
    <t xml:space="preserve">90057          </t>
  </si>
  <si>
    <t xml:space="preserve">888-442-4149        </t>
  </si>
  <si>
    <t>-188.75%</t>
  </si>
  <si>
    <t>PUBLIC SAFETY OUTREACH LLC</t>
  </si>
  <si>
    <t>20213005593</t>
  </si>
  <si>
    <t>522 BRICK BOULEVARD SUITE #1</t>
  </si>
  <si>
    <t>BRICK</t>
  </si>
  <si>
    <t xml:space="preserve">08723          </t>
  </si>
  <si>
    <t xml:space="preserve">304-685-0077        </t>
  </si>
  <si>
    <t>17.85%</t>
  </si>
  <si>
    <t>18.00%</t>
  </si>
  <si>
    <t>DENVER SHERIFF LODGE 27 FRATERNAL ORDER OF POLICE</t>
  </si>
  <si>
    <t>PUBLISHING CONCEPTS, LP</t>
  </si>
  <si>
    <t>20143008268</t>
  </si>
  <si>
    <t>875 REGAL ROW</t>
  </si>
  <si>
    <t>DALLAS</t>
  </si>
  <si>
    <t xml:space="preserve">75247          </t>
  </si>
  <si>
    <t xml:space="preserve">757-779-6799        </t>
  </si>
  <si>
    <t>AIR FORCE ASSOCIATION; ALPHA TAU OMEGA FOUNDATION; DELTA CHI EDUCATIONAL FOUNDATION; GEORGE MASON UNIVERSITY FOUNDATION INC.; JACKSONVILLE UNIVERSITY; MERRIMACK COLLEGE; MOUNT ALOYSIUS COLLEGE; PEPPERDINE UNIVERSITY; PI KAPPA PHI  FOUNDATION; RAMPANT LION FOUNDATION; THE ALPHA EPSILON PI FOUNDATION INC.; THE GENESEO FOUNDATION INC.; THE NATIONAL WILD TURKEY FEDERATION INC.; UNIVERSITY OF CENTRAL FLORIDA FOUNDATION INCORPORATED</t>
  </si>
  <si>
    <t>QCSS, INC.</t>
  </si>
  <si>
    <t>ARIA</t>
  </si>
  <si>
    <t>20203002814</t>
  </si>
  <si>
    <t>21925 W. FIELD PARKWAY SUITE 210</t>
  </si>
  <si>
    <t>DEER PARK</t>
  </si>
  <si>
    <t xml:space="preserve">60010          </t>
  </si>
  <si>
    <t xml:space="preserve">888-229-7046        </t>
  </si>
  <si>
    <t>-80.09%</t>
  </si>
  <si>
    <t>FOUNDATION FOR NATIONAL PROGRESS; LUTHERAN WORLD RELIEF; TELECOMPIONEERS CHARITABLE FOUNDATION; THE UNION OF CONCERNED SCIENTISTS INC.</t>
  </si>
  <si>
    <t>RESOURCE &amp; EVENT MANAGEMENT LTD.</t>
  </si>
  <si>
    <t>20123002630</t>
  </si>
  <si>
    <t>155 EAST 44TH STREET, SUITE 1915</t>
  </si>
  <si>
    <t>NEW YORK</t>
  </si>
  <si>
    <t>NY</t>
  </si>
  <si>
    <t xml:space="preserve">10017          </t>
  </si>
  <si>
    <t xml:space="preserve">917 941-7292        </t>
  </si>
  <si>
    <t>81.39%</t>
  </si>
  <si>
    <t>PARTNERSHIP TO END ADDICTION</t>
  </si>
  <si>
    <t>ROCK SOLID SERVICES</t>
  </si>
  <si>
    <t>RUN4FUNDS</t>
  </si>
  <si>
    <t>20213026443</t>
  </si>
  <si>
    <t>1371 COLT CIRCLE</t>
  </si>
  <si>
    <t>CASTLE ROCK</t>
  </si>
  <si>
    <t xml:space="preserve">80109          </t>
  </si>
  <si>
    <t xml:space="preserve">17209881075         </t>
  </si>
  <si>
    <t>73.53%</t>
  </si>
  <si>
    <t>71.00%</t>
  </si>
  <si>
    <t>75.00%</t>
  </si>
  <si>
    <t>LITTLETON PUBLIC SCHOOLS PARENT TEACHER ORGANIZATION</t>
  </si>
  <si>
    <t>RUFFALO NOEL LEVITZ,  LLC</t>
  </si>
  <si>
    <t>20023005800</t>
  </si>
  <si>
    <t>1025 KIRKWOOD PARKWAY SW</t>
  </si>
  <si>
    <t>CEDAR RAPIDS</t>
  </si>
  <si>
    <t>IA</t>
  </si>
  <si>
    <t xml:space="preserve">52404          </t>
  </si>
  <si>
    <t xml:space="preserve">319-362-7483        </t>
  </si>
  <si>
    <t>30.52%</t>
  </si>
  <si>
    <t>85.00%</t>
  </si>
  <si>
    <t xml:space="preserve">A T STILL UNIVERSITY OF HEALTH SCIENCES; AIR FORCE ACADEMY FOUNDATION; CALVIN UNIVERSITY; CARNEGIE MELLON UNIVERSITY; COLBY-SAWYER COLLEGE; FLORIDA STATE UNIVERSITY FOUNDATION INC; GEORGIA STATE UNIVERSITY FOUNDATION; GEORGIAN COURT UNIVERSITY; ILLINOIS STATE UNIVERSITY FOUNDATION; JOHNS HOPKINS UNIVERSITY; KENT STATE UNIVERSITY; MOUNT MERCY UNIVERSITY; NEW YORK UNIVERSITY; OREGON STATE UNIVERSITY FOUNDATION; PUBLIC BROADCASTING OF COLORADO INCORPORATED; REGIS UNIVERSITY; RHODE ISLAND SCHOOL OF DESIGN; RUTGERS UNIVERSITY FOUNDATION; SAINT PETER'S UNIVERSITY; SEATTLE PACIFIC UNIVERSITY; SOUTH DAKOTA SCHOOL OF MINES &amp; TECHNOLOGY CENTER FOR ALUMNI RELATIONS &amp; ADVANCEMENT; TEXAS WESLEYAN UNIVERSITY; THE ARKANSAS TECH UNIVERSITY FOUNDATION; THE ASSOCIATION OF FORMER STUDENTS OF TEXAS A&amp;M UNIVERSITY; THE CATHOLIC UNIVERSITY OF AMERICA; THE FOUNDATION CALIFORNIA STATE UNIVERSITY CHICO; THE HUNTER COLLEGE FOUNDATION INC.; THE KANSAS UNIVERSITY ENDOWMENT ASSOCIATION; THE UNIVERSITY OF CONNECTICUT FOUNDATION INC.; THE </t>
  </si>
  <si>
    <t>RZWK, LLC</t>
  </si>
  <si>
    <t>ALLTROO</t>
  </si>
  <si>
    <t>20213026423</t>
  </si>
  <si>
    <t>8 IRONWOOD LN</t>
  </si>
  <si>
    <t>NORTH OAKS</t>
  </si>
  <si>
    <t>MN</t>
  </si>
  <si>
    <t xml:space="preserve">55127          </t>
  </si>
  <si>
    <t xml:space="preserve">612-723-2032        </t>
  </si>
  <si>
    <t>31.27%</t>
  </si>
  <si>
    <t>CHANGE STARTS WITH ME</t>
  </si>
  <si>
    <t>SIEGEL MARKETING GROUP, INC.</t>
  </si>
  <si>
    <t>20083014276</t>
  </si>
  <si>
    <t>1845 N. FARWELL AVE., SUITE 300</t>
  </si>
  <si>
    <t>MILWAUKEE</t>
  </si>
  <si>
    <t>WI</t>
  </si>
  <si>
    <t xml:space="preserve">53202          </t>
  </si>
  <si>
    <t xml:space="preserve">414-271-7000        </t>
  </si>
  <si>
    <t>67.09%</t>
  </si>
  <si>
    <t>72.00%</t>
  </si>
  <si>
    <t>AMERICAN ISRAEL PUBLIC AFFAIRS COMMITTEE; JEWISHCOLORADO; THE ALPHA EPSILON PI FOUNDATION INC.</t>
  </si>
  <si>
    <t>SIGNIA, LTD.</t>
  </si>
  <si>
    <t>PUBLIC INTEREST COMMUNICATION A DIVISION OF SIGNIA</t>
  </si>
  <si>
    <t>20203033156</t>
  </si>
  <si>
    <t>6521 WEST 91ST AVE.</t>
  </si>
  <si>
    <t>WESTMINSTER</t>
  </si>
  <si>
    <t xml:space="preserve">80031          </t>
  </si>
  <si>
    <t xml:space="preserve">720-214-2622        </t>
  </si>
  <si>
    <t>19.67%</t>
  </si>
  <si>
    <t>44.00%</t>
  </si>
  <si>
    <t>AMERICANS UNITED FOR SEPARATION OF CHURCH AND STATE; PLANNED PARENTHOOD ACTION FUND INC.; PLANNED PARENTHOOD FEDERATION OF AMERICA INC.</t>
  </si>
  <si>
    <t>SYNERGY DIRECT MARKETING SOLUTIONS, LLC</t>
  </si>
  <si>
    <t>20203026034</t>
  </si>
  <si>
    <t>480 W TUSCARAWAS AVE.</t>
  </si>
  <si>
    <t>SUITE 307</t>
  </si>
  <si>
    <t>BARBERTON</t>
  </si>
  <si>
    <t xml:space="preserve">44203          </t>
  </si>
  <si>
    <t xml:space="preserve">8164729000          </t>
  </si>
  <si>
    <t>AMERICAN INDIAN COLLEGE FUND; CATHOLIC MEDICAL MISSION BOARD INC.</t>
  </si>
  <si>
    <t>TELEFUND, INC.</t>
  </si>
  <si>
    <t>20023003714</t>
  </si>
  <si>
    <t>294 WASHINGTON STREET</t>
  </si>
  <si>
    <t>SUITE 501</t>
  </si>
  <si>
    <t xml:space="preserve">02108          </t>
  </si>
  <si>
    <t xml:space="preserve">617-285-9333        </t>
  </si>
  <si>
    <t>47.32%</t>
  </si>
  <si>
    <t>AMERICAN CIVIL LIBERTIES UNION INC.; BREAD FOR THE WORLD INC.; ENVIRONMENTAL DEFENSE FUND INCORPORATED; FOUNDATION FOR NATIONAL PROGRESS; GREENPEACE INC.; HUMAN RIGHTS CAMPAIGN INC.; NARAL PRO-CHOICE AMERICA; NATURAL RESOURCES DEFENSE COUNCIL INC.; OXFAM AMERICA INC.; PARTNERS IN HEALTH A NONPROFIT CORPORATION; PEOPLE FOR THE ETHICAL TREATMENT OF ANIMALS INC.; PLANNED PARENTHOOD ACTION FUND INC.; PLANNED PARENTHOOD FEDERATION OF AMERICA INC.; ROCKY MOUNTAIN PUBLIC MEDIA INC.; SAVE THE CHILDREN FEDERATION INC.; SIERRA CLUB; SOUTHERN POVERTY LAW CENTER INC.; SPECIAL OLYMPICS INC.; THE AMERICAN NATIONAL RED CROSS; THE HUMANE SOCIETY OF THE UNITED STATES; WORLD ANIMAL PROTECTION; WORLD JEWISH CONGRESS (AMERICAN SECTION) INC.</t>
  </si>
  <si>
    <t>THRIVING CHILDREN ADVOCATES, LLC</t>
  </si>
  <si>
    <t>20173029213</t>
  </si>
  <si>
    <t>7106 CROSSROADS BLVD., SUITE 215</t>
  </si>
  <si>
    <t>BRENTWOOD</t>
  </si>
  <si>
    <t xml:space="preserve">37027          </t>
  </si>
  <si>
    <t xml:space="preserve">615-915-0387        </t>
  </si>
  <si>
    <t>81.04%</t>
  </si>
  <si>
    <t>TROOPER PUBLICATIONS WEST, INC.</t>
  </si>
  <si>
    <t>20023003238</t>
  </si>
  <si>
    <t>7765 CALLE FACIL</t>
  </si>
  <si>
    <t>SARASOTA</t>
  </si>
  <si>
    <t>FL</t>
  </si>
  <si>
    <t xml:space="preserve">34238          </t>
  </si>
  <si>
    <t xml:space="preserve">508-540-5051        </t>
  </si>
  <si>
    <t>25.96%</t>
  </si>
  <si>
    <t>ASSOCIATION OF COLORADO STATE PATROL PROFESSIONALS</t>
  </si>
  <si>
    <t>TSM DONOR ENGAGEMENT TEAM, INC.</t>
  </si>
  <si>
    <t>20163004952</t>
  </si>
  <si>
    <t>155 COMMERCE DRIVE</t>
  </si>
  <si>
    <t>FREEDOM</t>
  </si>
  <si>
    <t>PA</t>
  </si>
  <si>
    <t xml:space="preserve">15042          </t>
  </si>
  <si>
    <t>-197.59%</t>
  </si>
  <si>
    <t>69.00%</t>
  </si>
  <si>
    <t>COOPERATIVE FOR ASSISTANCE AND RELIEF EVERYWHERE INC.; RUTGERS UNIVERSITY FOUNDATION; THE CLEVELAND CLINIC FOUNDATION</t>
  </si>
  <si>
    <t>TWIGGS &amp; CO, LLC</t>
  </si>
  <si>
    <t>20213016751</t>
  </si>
  <si>
    <t>1931 GRANDVIEW AVE</t>
  </si>
  <si>
    <t>APT E</t>
  </si>
  <si>
    <t>BOULDER</t>
  </si>
  <si>
    <t xml:space="preserve">80302-6541     </t>
  </si>
  <si>
    <t xml:space="preserve">3528713297          </t>
  </si>
  <si>
    <t>93.76%</t>
  </si>
  <si>
    <t>94.00%</t>
  </si>
  <si>
    <t>SOCIAL GOOD FUND INC.</t>
  </si>
  <si>
    <t>W L MANAGEMENT,INC.</t>
  </si>
  <si>
    <t>VFW POST 101</t>
  </si>
  <si>
    <t>20023003746</t>
  </si>
  <si>
    <t>325 KENWOOD CIRCLE</t>
  </si>
  <si>
    <t>COLORADO SPRINGS</t>
  </si>
  <si>
    <t xml:space="preserve">80910          </t>
  </si>
  <si>
    <t xml:space="preserve">719-648-5073        </t>
  </si>
  <si>
    <t>25.00%</t>
  </si>
  <si>
    <t>WITH COMMUNITY SERVICES, INC.</t>
  </si>
  <si>
    <t>20153001890</t>
  </si>
  <si>
    <t>12746 CIMARRON PATH #130</t>
  </si>
  <si>
    <t>SAN ANTONIO</t>
  </si>
  <si>
    <t xml:space="preserve">78249          </t>
  </si>
  <si>
    <t xml:space="preserve">210-424-6575        </t>
  </si>
  <si>
    <t>16.08%</t>
  </si>
  <si>
    <t>17.00%</t>
  </si>
  <si>
    <t>AMERICAN ASSOCIATION OF STATE TROOPERS INC.; FIREFIGHTERS CHARITABLE FOUNDATION INC.</t>
  </si>
  <si>
    <t>53 Paid Solicitors</t>
  </si>
  <si>
    <t>End of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</si>
</sst>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4">
    <font>
      <sz val="11"/>
      <color theme="1"/>
      <name val="Calibri"/>
      <family val="2"/>
      <scheme val="minor"/>
    </font>
    <font>
      <b/>
      <sz val="11"/>
      <name val="Calibri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8" fontId="0" fillId="0" borderId="1" xfId="0" applyNumberFormat="1" applyBorder="1" applyAlignment="1">
      <alignment wrapText="1"/>
    </xf>
    <xf numFmtId="8" fontId="0" fillId="0" borderId="0" xfId="0" applyNumberFormat="1" applyAlignment="1">
      <alignment wrapText="1"/>
    </xf>
    <xf numFmtId="0" fontId="0" fillId="0" borderId="1" xfId="0" applyBorder="1" applyAlignment="1">
      <alignment horizontal="right" wrapText="1"/>
    </xf>
    <xf numFmtId="0" fontId="0" fillId="0" borderId="0" xfId="0" applyAlignment="1">
      <alignment horizontal="right" wrapText="1"/>
    </xf>
    <xf numFmtId="0" fontId="2" fillId="0" borderId="0" xfId="0" applyFont="1" applyAlignment="1">
      <alignment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8" fontId="1" fillId="0" borderId="3" xfId="0" applyNumberFormat="1" applyFont="1" applyBorder="1" applyAlignment="1">
      <alignment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8" xfId="0" applyFont="1" applyBorder="1" applyAlignment="1">
      <alignment wrapText="1"/>
    </xf>
    <xf numFmtId="8" fontId="2" fillId="0" borderId="8" xfId="0" applyNumberFormat="1" applyFont="1" applyBorder="1" applyAlignment="1">
      <alignment wrapText="1"/>
    </xf>
    <xf numFmtId="10" fontId="2" fillId="0" borderId="8" xfId="0" applyNumberFormat="1" applyFont="1" applyBorder="1" applyAlignment="1">
      <alignment horizontal="right" wrapText="1"/>
    </xf>
    <xf numFmtId="9" fontId="2" fillId="0" borderId="8" xfId="0" applyNumberFormat="1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3" fillId="0" borderId="0" xfId="0" applyFont="1" applyAlignment="1">
      <alignment wrapText="1"/>
    </xf>
  </cellXfs>
  <cellStyles count="1">
    <cellStyle name="Normal" xfId="0" builtinId="0"/>
  </cellStyles>
  <dxfs count="24"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2" formatCode="&quot;$&quot;#,##0.00_);[Red]\(&quot;$&quot;#,##0.00\)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2" formatCode="&quot;$&quot;#,##0.00_);[Red]\(&quot;$&quot;#,##0.00\)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2" formatCode="&quot;$&quot;#,##0.00_);[Red]\(&quot;$&quot;#,##0.00\)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FB8C374-22CF-4DA6-A372-6B91B89087CC}" name="Table2" displayName="Table2" ref="A1:S55" totalsRowShown="0" headerRowDxfId="23" dataDxfId="22" headerRowBorderDxfId="20" tableBorderDxfId="21" totalsRowBorderDxfId="19">
  <autoFilter ref="A1:S55" xr:uid="{BFB8C374-22CF-4DA6-A372-6B91B89087CC}"/>
  <tableColumns count="19">
    <tableColumn id="1" xr3:uid="{9879C7BA-85C7-43B2-BD2B-FD2528C8B787}" name="Paid Solicitor" dataDxfId="18"/>
    <tableColumn id="2" xr3:uid="{B57158D0-0354-4097-AF5E-7769A64732E2}" name="DBAs" dataDxfId="17"/>
    <tableColumn id="3" xr3:uid="{76498A71-4E2B-4A2A-AB91-377F1123A4AF}" name="Reg No" dataDxfId="16"/>
    <tableColumn id="4" xr3:uid="{81DF0B9A-9555-4C51-A620-CA76B91001AF}" name="Principal Street Address 1" dataDxfId="15"/>
    <tableColumn id="5" xr3:uid="{13721740-AC93-4482-A078-6BD55AF43DB2}" name="Principal Street Address 2" dataDxfId="14"/>
    <tableColumn id="6" xr3:uid="{3F64F25F-4C19-4146-BFF3-DD7558284670}" name="Principal City" dataDxfId="13"/>
    <tableColumn id="7" xr3:uid="{71D7322B-521A-4222-ABF9-0915DBC84820}" name="Principal State" dataDxfId="12"/>
    <tableColumn id="8" xr3:uid="{E4A6FCA4-DC8B-46AE-93FE-55B55195D1BB}" name="Principal Province" dataDxfId="11"/>
    <tableColumn id="9" xr3:uid="{FDB2F1AB-9B7B-4B46-AF8E-533798EB2F60}" name="Principal Country" dataDxfId="10"/>
    <tableColumn id="10" xr3:uid="{79787510-F795-4451-B680-A4FF5C2E6F3C}" name="Principal Postal Code" dataDxfId="9"/>
    <tableColumn id="11" xr3:uid="{E2DF46E5-D212-41D1-BF9F-3E4609069A5D}" name="Telephone" dataDxfId="8"/>
    <tableColumn id="12" xr3:uid="{694BF8CB-7154-4487-9F7B-B4C73222715C}" name="Gross Proceeds" dataDxfId="7"/>
    <tableColumn id="13" xr3:uid="{7FEE247B-4D04-4C61-8725-9EA9C3FB0D4D}" name="Total Expenses" dataDxfId="6"/>
    <tableColumn id="14" xr3:uid="{397D01A1-F6FD-40FA-9544-6DB45FD8D3C6}" name="Net to Charity" dataDxfId="5"/>
    <tableColumn id="15" xr3:uid="{FC737B6F-CDB4-40D2-85E0-935F3BB16B34}" name="Overall Percent to Charity" dataDxfId="4"/>
    <tableColumn id="16" xr3:uid="{8BF5A472-F7CF-4BA6-A7D0-E5B1B1B94540}" name="Minimum Percent to Charity" dataDxfId="3"/>
    <tableColumn id="17" xr3:uid="{F1A4289F-846E-40C5-8047-3F320EBC88AE}" name="Maximum Percent to Charity" dataDxfId="2"/>
    <tableColumn id="18" xr3:uid="{B48D874E-F213-41C5-8775-E0B27DE5233C}" name="Number of Campaigns" dataDxfId="1"/>
    <tableColumn id="19" xr3:uid="{6E6E6A46-BA41-401B-8820-EC213804CD94}" name="Charity Client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S56"/>
  <sheetViews>
    <sheetView tabSelected="1" workbookViewId="0">
      <pane ySplit="1" topLeftCell="A43" activePane="bottomLeft" state="frozen"/>
      <selection pane="bottomLeft"/>
    </sheetView>
  </sheetViews>
  <sheetFormatPr defaultColWidth="8.85546875" defaultRowHeight="15"/>
  <cols>
    <col min="1" max="1" width="40.140625" style="1" bestFit="1" customWidth="1"/>
    <col min="2" max="2" width="50" style="1" bestFit="1" customWidth="1"/>
    <col min="3" max="3" width="12.42578125" style="1" bestFit="1" customWidth="1"/>
    <col min="4" max="4" width="35" style="1" bestFit="1" customWidth="1"/>
    <col min="5" max="5" width="24.85546875" style="1" customWidth="1"/>
    <col min="6" max="6" width="19.28515625" style="1" bestFit="1" customWidth="1"/>
    <col min="7" max="7" width="15.28515625" style="1" customWidth="1"/>
    <col min="8" max="8" width="50.5703125" style="1" bestFit="1" customWidth="1"/>
    <col min="9" max="9" width="17.7109375" style="1" customWidth="1"/>
    <col min="10" max="10" width="21" style="1" customWidth="1"/>
    <col min="11" max="11" width="17.140625" style="1" bestFit="1" customWidth="1"/>
    <col min="12" max="12" width="16.42578125" style="4" bestFit="1" customWidth="1"/>
    <col min="13" max="13" width="15.7109375" style="4" customWidth="1"/>
    <col min="14" max="14" width="16.42578125" style="4" bestFit="1" customWidth="1"/>
    <col min="15" max="15" width="25" style="6" customWidth="1"/>
    <col min="16" max="16" width="27.28515625" style="1" customWidth="1"/>
    <col min="17" max="17" width="27.5703125" style="1" customWidth="1"/>
    <col min="18" max="18" width="22" style="1" customWidth="1"/>
    <col min="19" max="19" width="100.7109375" style="1" customWidth="1"/>
    <col min="20" max="16384" width="8.85546875" style="1"/>
  </cols>
  <sheetData>
    <row r="1" spans="1:19">
      <c r="A1" s="8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9" t="s">
        <v>15</v>
      </c>
      <c r="Q1" s="9" t="s">
        <v>16</v>
      </c>
      <c r="R1" s="9" t="s">
        <v>17</v>
      </c>
      <c r="S1" s="12" t="s">
        <v>18</v>
      </c>
    </row>
    <row r="2" spans="1:19">
      <c r="A2" s="13" t="s">
        <v>19</v>
      </c>
      <c r="B2" s="2" t="s">
        <v>20</v>
      </c>
      <c r="C2" s="2" t="s">
        <v>21</v>
      </c>
      <c r="D2" s="2" t="s">
        <v>22</v>
      </c>
      <c r="E2" s="2"/>
      <c r="F2" s="2" t="s">
        <v>23</v>
      </c>
      <c r="G2" s="2"/>
      <c r="H2" s="2" t="s">
        <v>24</v>
      </c>
      <c r="I2" s="2" t="s">
        <v>25</v>
      </c>
      <c r="J2" s="2" t="s">
        <v>26</v>
      </c>
      <c r="K2" s="2" t="s">
        <v>27</v>
      </c>
      <c r="L2" s="3">
        <v>6704</v>
      </c>
      <c r="M2" s="3">
        <v>14738</v>
      </c>
      <c r="N2" s="3">
        <v>-8034</v>
      </c>
      <c r="O2" s="5" t="s">
        <v>28</v>
      </c>
      <c r="P2" s="2" t="s">
        <v>29</v>
      </c>
      <c r="Q2" s="2" t="s">
        <v>29</v>
      </c>
      <c r="R2" s="2">
        <v>1</v>
      </c>
      <c r="S2" s="14" t="s">
        <v>30</v>
      </c>
    </row>
    <row r="3" spans="1:19">
      <c r="A3" s="13" t="s">
        <v>31</v>
      </c>
      <c r="B3" s="2"/>
      <c r="C3" s="2" t="s">
        <v>32</v>
      </c>
      <c r="D3" s="2" t="s">
        <v>33</v>
      </c>
      <c r="E3" s="2" t="s">
        <v>34</v>
      </c>
      <c r="F3" s="2" t="s">
        <v>35</v>
      </c>
      <c r="G3" s="2" t="s">
        <v>36</v>
      </c>
      <c r="H3" s="2"/>
      <c r="I3" s="2" t="s">
        <v>37</v>
      </c>
      <c r="J3" s="2" t="s">
        <v>38</v>
      </c>
      <c r="K3" s="2" t="s">
        <v>39</v>
      </c>
      <c r="L3" s="3">
        <v>300267</v>
      </c>
      <c r="M3" s="3">
        <v>423557.5</v>
      </c>
      <c r="N3" s="3">
        <v>-123290.5</v>
      </c>
      <c r="O3" s="5" t="s">
        <v>40</v>
      </c>
      <c r="P3" s="2" t="s">
        <v>29</v>
      </c>
      <c r="Q3" s="2" t="s">
        <v>29</v>
      </c>
      <c r="R3" s="2">
        <v>2</v>
      </c>
      <c r="S3" s="14" t="s">
        <v>41</v>
      </c>
    </row>
    <row r="4" spans="1:19">
      <c r="A4" s="13" t="s">
        <v>42</v>
      </c>
      <c r="B4" s="2"/>
      <c r="C4" s="2" t="s">
        <v>43</v>
      </c>
      <c r="D4" s="2" t="s">
        <v>44</v>
      </c>
      <c r="E4" s="2"/>
      <c r="F4" s="2" t="s">
        <v>23</v>
      </c>
      <c r="G4" s="2"/>
      <c r="H4" s="2" t="s">
        <v>45</v>
      </c>
      <c r="I4" s="2" t="s">
        <v>25</v>
      </c>
      <c r="J4" s="2" t="s">
        <v>46</v>
      </c>
      <c r="K4" s="2" t="s">
        <v>47</v>
      </c>
      <c r="L4" s="3">
        <v>137730</v>
      </c>
      <c r="M4" s="3">
        <v>25575.98</v>
      </c>
      <c r="N4" s="3">
        <v>112154.02</v>
      </c>
      <c r="O4" s="5" t="s">
        <v>48</v>
      </c>
      <c r="P4" s="2" t="s">
        <v>49</v>
      </c>
      <c r="Q4" s="2" t="s">
        <v>49</v>
      </c>
      <c r="R4" s="2">
        <v>1</v>
      </c>
      <c r="S4" s="14" t="s">
        <v>50</v>
      </c>
    </row>
    <row r="5" spans="1:19" ht="180">
      <c r="A5" s="13" t="s">
        <v>51</v>
      </c>
      <c r="B5" s="2"/>
      <c r="C5" s="2" t="s">
        <v>52</v>
      </c>
      <c r="D5" s="2" t="s">
        <v>53</v>
      </c>
      <c r="E5" s="2"/>
      <c r="F5" s="2" t="s">
        <v>54</v>
      </c>
      <c r="G5" s="2" t="s">
        <v>55</v>
      </c>
      <c r="H5" s="2"/>
      <c r="I5" s="2" t="s">
        <v>37</v>
      </c>
      <c r="J5" s="2" t="s">
        <v>56</v>
      </c>
      <c r="K5" s="2" t="s">
        <v>57</v>
      </c>
      <c r="L5" s="3">
        <v>5117885.3600000003</v>
      </c>
      <c r="M5" s="3">
        <v>1911125.01</v>
      </c>
      <c r="N5" s="3">
        <v>3206760.35</v>
      </c>
      <c r="O5" s="5" t="s">
        <v>58</v>
      </c>
      <c r="P5" s="2" t="s">
        <v>59</v>
      </c>
      <c r="Q5" s="2" t="s">
        <v>60</v>
      </c>
      <c r="R5" s="2">
        <v>94</v>
      </c>
      <c r="S5" s="14" t="s">
        <v>61</v>
      </c>
    </row>
    <row r="6" spans="1:19">
      <c r="A6" s="13" t="s">
        <v>62</v>
      </c>
      <c r="B6" s="2"/>
      <c r="C6" s="2" t="s">
        <v>63</v>
      </c>
      <c r="D6" s="2" t="s">
        <v>64</v>
      </c>
      <c r="E6" s="2" t="s">
        <v>65</v>
      </c>
      <c r="F6" s="2" t="s">
        <v>66</v>
      </c>
      <c r="G6" s="2" t="s">
        <v>36</v>
      </c>
      <c r="H6" s="2"/>
      <c r="I6" s="2" t="s">
        <v>37</v>
      </c>
      <c r="J6" s="2" t="s">
        <v>67</v>
      </c>
      <c r="K6" s="2" t="s">
        <v>68</v>
      </c>
      <c r="L6" s="3">
        <v>9919330</v>
      </c>
      <c r="M6" s="3">
        <v>527332</v>
      </c>
      <c r="N6" s="3">
        <v>9391998</v>
      </c>
      <c r="O6" s="5" t="s">
        <v>69</v>
      </c>
      <c r="P6" s="2" t="s">
        <v>70</v>
      </c>
      <c r="Q6" s="2" t="s">
        <v>60</v>
      </c>
      <c r="R6" s="2">
        <v>2</v>
      </c>
      <c r="S6" s="14" t="s">
        <v>71</v>
      </c>
    </row>
    <row r="7" spans="1:19">
      <c r="A7" s="13" t="s">
        <v>72</v>
      </c>
      <c r="B7" s="2"/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/>
      <c r="I7" s="2" t="s">
        <v>37</v>
      </c>
      <c r="J7" s="2" t="s">
        <v>78</v>
      </c>
      <c r="K7" s="2" t="s">
        <v>79</v>
      </c>
      <c r="L7" s="3">
        <v>19530</v>
      </c>
      <c r="M7" s="3">
        <v>0</v>
      </c>
      <c r="N7" s="3">
        <v>19530</v>
      </c>
      <c r="O7" s="5" t="s">
        <v>80</v>
      </c>
      <c r="P7" s="2" t="s">
        <v>80</v>
      </c>
      <c r="Q7" s="2" t="s">
        <v>80</v>
      </c>
      <c r="R7" s="2">
        <v>1</v>
      </c>
      <c r="S7" s="14" t="s">
        <v>81</v>
      </c>
    </row>
    <row r="8" spans="1:19" ht="45">
      <c r="A8" s="13" t="s">
        <v>82</v>
      </c>
      <c r="B8" s="2"/>
      <c r="C8" s="2" t="s">
        <v>83</v>
      </c>
      <c r="D8" s="2" t="s">
        <v>84</v>
      </c>
      <c r="E8" s="2"/>
      <c r="F8" s="2" t="s">
        <v>85</v>
      </c>
      <c r="G8" s="2"/>
      <c r="H8" s="2" t="s">
        <v>45</v>
      </c>
      <c r="I8" s="2" t="s">
        <v>25</v>
      </c>
      <c r="J8" s="2" t="s">
        <v>86</v>
      </c>
      <c r="K8" s="2" t="s">
        <v>87</v>
      </c>
      <c r="L8" s="3">
        <v>5732185.1299999999</v>
      </c>
      <c r="M8" s="3">
        <v>2137437.35</v>
      </c>
      <c r="N8" s="3">
        <v>3594747.78</v>
      </c>
      <c r="O8" s="5" t="s">
        <v>88</v>
      </c>
      <c r="P8" s="2" t="s">
        <v>29</v>
      </c>
      <c r="Q8" s="2" t="s">
        <v>89</v>
      </c>
      <c r="R8" s="2">
        <v>5</v>
      </c>
      <c r="S8" s="14" t="s">
        <v>90</v>
      </c>
    </row>
    <row r="9" spans="1:19">
      <c r="A9" s="13" t="s">
        <v>91</v>
      </c>
      <c r="B9" s="2"/>
      <c r="C9" s="2" t="s">
        <v>92</v>
      </c>
      <c r="D9" s="2" t="s">
        <v>93</v>
      </c>
      <c r="E9" s="2" t="s">
        <v>94</v>
      </c>
      <c r="F9" s="2" t="s">
        <v>95</v>
      </c>
      <c r="G9" s="2" t="s">
        <v>96</v>
      </c>
      <c r="H9" s="2"/>
      <c r="I9" s="2" t="s">
        <v>37</v>
      </c>
      <c r="J9" s="2" t="s">
        <v>97</v>
      </c>
      <c r="K9" s="2" t="s">
        <v>98</v>
      </c>
      <c r="L9" s="3">
        <v>16821.8</v>
      </c>
      <c r="M9" s="3">
        <v>13457.44</v>
      </c>
      <c r="N9" s="3">
        <v>3364.36</v>
      </c>
      <c r="O9" s="5" t="s">
        <v>99</v>
      </c>
      <c r="P9" s="2" t="s">
        <v>99</v>
      </c>
      <c r="Q9" s="2" t="s">
        <v>99</v>
      </c>
      <c r="R9" s="2">
        <v>2</v>
      </c>
      <c r="S9" s="14" t="s">
        <v>100</v>
      </c>
    </row>
    <row r="10" spans="1:19" ht="60">
      <c r="A10" s="13" t="s">
        <v>101</v>
      </c>
      <c r="B10" s="2"/>
      <c r="C10" s="2" t="s">
        <v>102</v>
      </c>
      <c r="D10" s="2" t="s">
        <v>103</v>
      </c>
      <c r="E10" s="2"/>
      <c r="F10" s="2" t="s">
        <v>104</v>
      </c>
      <c r="G10" s="2" t="s">
        <v>105</v>
      </c>
      <c r="H10" s="2" t="s">
        <v>106</v>
      </c>
      <c r="I10" s="2" t="s">
        <v>37</v>
      </c>
      <c r="J10" s="2" t="s">
        <v>107</v>
      </c>
      <c r="K10" s="2" t="s">
        <v>108</v>
      </c>
      <c r="L10" s="3">
        <v>17800.27</v>
      </c>
      <c r="M10" s="3">
        <v>1778.83</v>
      </c>
      <c r="N10" s="3">
        <v>16021.44</v>
      </c>
      <c r="O10" s="5" t="s">
        <v>109</v>
      </c>
      <c r="P10" s="2" t="s">
        <v>110</v>
      </c>
      <c r="Q10" s="2" t="s">
        <v>111</v>
      </c>
      <c r="R10" s="2">
        <v>10</v>
      </c>
      <c r="S10" s="14" t="s">
        <v>112</v>
      </c>
    </row>
    <row r="11" spans="1:19" ht="30">
      <c r="A11" s="13" t="s">
        <v>113</v>
      </c>
      <c r="B11" s="2" t="s">
        <v>114</v>
      </c>
      <c r="C11" s="2" t="s">
        <v>115</v>
      </c>
      <c r="D11" s="2" t="s">
        <v>116</v>
      </c>
      <c r="E11" s="2" t="s">
        <v>117</v>
      </c>
      <c r="F11" s="2" t="s">
        <v>118</v>
      </c>
      <c r="G11" s="2" t="s">
        <v>119</v>
      </c>
      <c r="H11" s="2"/>
      <c r="I11" s="2" t="s">
        <v>37</v>
      </c>
      <c r="J11" s="2" t="s">
        <v>120</v>
      </c>
      <c r="K11" s="2" t="s">
        <v>121</v>
      </c>
      <c r="L11" s="3">
        <v>1803269.26</v>
      </c>
      <c r="M11" s="3">
        <v>1583516.62</v>
      </c>
      <c r="N11" s="3">
        <v>219752.64</v>
      </c>
      <c r="O11" s="5" t="s">
        <v>122</v>
      </c>
      <c r="P11" s="2" t="s">
        <v>123</v>
      </c>
      <c r="Q11" s="2" t="s">
        <v>124</v>
      </c>
      <c r="R11" s="2">
        <v>4</v>
      </c>
      <c r="S11" s="14" t="s">
        <v>125</v>
      </c>
    </row>
    <row r="12" spans="1:19">
      <c r="A12" s="13" t="s">
        <v>126</v>
      </c>
      <c r="B12" s="2" t="s">
        <v>127</v>
      </c>
      <c r="C12" s="2" t="s">
        <v>128</v>
      </c>
      <c r="D12" s="2" t="s">
        <v>129</v>
      </c>
      <c r="E12" s="2"/>
      <c r="F12" s="2" t="s">
        <v>130</v>
      </c>
      <c r="G12" s="2" t="s">
        <v>131</v>
      </c>
      <c r="H12" s="2"/>
      <c r="I12" s="2" t="s">
        <v>37</v>
      </c>
      <c r="J12" s="2" t="s">
        <v>132</v>
      </c>
      <c r="K12" s="2" t="s">
        <v>133</v>
      </c>
      <c r="L12" s="3">
        <v>1817.9</v>
      </c>
      <c r="M12" s="3">
        <v>1636.11</v>
      </c>
      <c r="N12" s="3">
        <v>181.79</v>
      </c>
      <c r="O12" s="5" t="s">
        <v>134</v>
      </c>
      <c r="P12" s="2" t="s">
        <v>134</v>
      </c>
      <c r="Q12" s="2" t="s">
        <v>134</v>
      </c>
      <c r="R12" s="2">
        <v>1</v>
      </c>
      <c r="S12" s="14" t="s">
        <v>135</v>
      </c>
    </row>
    <row r="13" spans="1:19">
      <c r="A13" s="13" t="s">
        <v>136</v>
      </c>
      <c r="B13" s="2"/>
      <c r="C13" s="2" t="s">
        <v>137</v>
      </c>
      <c r="D13" s="2" t="s">
        <v>138</v>
      </c>
      <c r="E13" s="2" t="s">
        <v>139</v>
      </c>
      <c r="F13" s="2" t="s">
        <v>140</v>
      </c>
      <c r="G13" s="2" t="s">
        <v>141</v>
      </c>
      <c r="H13" s="2" t="s">
        <v>142</v>
      </c>
      <c r="I13" s="2" t="s">
        <v>37</v>
      </c>
      <c r="J13" s="2" t="s">
        <v>143</v>
      </c>
      <c r="K13" s="2" t="s">
        <v>144</v>
      </c>
      <c r="L13" s="3">
        <v>211470.3</v>
      </c>
      <c r="M13" s="3">
        <v>362867</v>
      </c>
      <c r="N13" s="3">
        <v>-151396.70000000001</v>
      </c>
      <c r="O13" s="5" t="s">
        <v>145</v>
      </c>
      <c r="P13" s="2" t="s">
        <v>29</v>
      </c>
      <c r="Q13" s="2" t="s">
        <v>29</v>
      </c>
      <c r="R13" s="2">
        <v>1</v>
      </c>
      <c r="S13" s="14" t="s">
        <v>146</v>
      </c>
    </row>
    <row r="14" spans="1:19">
      <c r="A14" s="13" t="s">
        <v>147</v>
      </c>
      <c r="B14" s="2" t="s">
        <v>148</v>
      </c>
      <c r="C14" s="2" t="s">
        <v>149</v>
      </c>
      <c r="D14" s="2" t="s">
        <v>150</v>
      </c>
      <c r="E14" s="2"/>
      <c r="F14" s="2" t="s">
        <v>151</v>
      </c>
      <c r="G14" s="2" t="s">
        <v>152</v>
      </c>
      <c r="H14" s="2"/>
      <c r="I14" s="2" t="s">
        <v>37</v>
      </c>
      <c r="J14" s="2" t="s">
        <v>153</v>
      </c>
      <c r="K14" s="2" t="s">
        <v>154</v>
      </c>
      <c r="L14" s="3">
        <v>386859367</v>
      </c>
      <c r="M14" s="3">
        <v>5783798</v>
      </c>
      <c r="N14" s="3">
        <v>381075569</v>
      </c>
      <c r="O14" s="5" t="s">
        <v>155</v>
      </c>
      <c r="P14" s="2" t="s">
        <v>156</v>
      </c>
      <c r="Q14" s="2" t="s">
        <v>156</v>
      </c>
      <c r="R14" s="2">
        <v>1</v>
      </c>
      <c r="S14" s="14" t="s">
        <v>157</v>
      </c>
    </row>
    <row r="15" spans="1:19" ht="30">
      <c r="A15" s="13" t="s">
        <v>158</v>
      </c>
      <c r="B15" s="2"/>
      <c r="C15" s="2" t="s">
        <v>159</v>
      </c>
      <c r="D15" s="2" t="s">
        <v>160</v>
      </c>
      <c r="E15" s="2" t="s">
        <v>161</v>
      </c>
      <c r="F15" s="2" t="s">
        <v>162</v>
      </c>
      <c r="G15" s="2" t="s">
        <v>163</v>
      </c>
      <c r="H15" s="2"/>
      <c r="I15" s="2" t="s">
        <v>37</v>
      </c>
      <c r="J15" s="2" t="s">
        <v>164</v>
      </c>
      <c r="K15" s="2" t="s">
        <v>165</v>
      </c>
      <c r="L15" s="3">
        <v>598946.11</v>
      </c>
      <c r="M15" s="3">
        <v>393554.57</v>
      </c>
      <c r="N15" s="3">
        <v>205391.54</v>
      </c>
      <c r="O15" s="5" t="s">
        <v>166</v>
      </c>
      <c r="P15" s="2" t="s">
        <v>167</v>
      </c>
      <c r="Q15" s="2" t="s">
        <v>59</v>
      </c>
      <c r="R15" s="2">
        <v>5</v>
      </c>
      <c r="S15" s="14" t="s">
        <v>168</v>
      </c>
    </row>
    <row r="16" spans="1:19" ht="45">
      <c r="A16" s="13" t="s">
        <v>169</v>
      </c>
      <c r="B16" s="2" t="s">
        <v>170</v>
      </c>
      <c r="C16" s="2" t="s">
        <v>171</v>
      </c>
      <c r="D16" s="2" t="s">
        <v>172</v>
      </c>
      <c r="E16" s="2"/>
      <c r="F16" s="2" t="s">
        <v>173</v>
      </c>
      <c r="G16" s="2" t="s">
        <v>174</v>
      </c>
      <c r="H16" s="2"/>
      <c r="I16" s="2" t="s">
        <v>37</v>
      </c>
      <c r="J16" s="2" t="s">
        <v>175</v>
      </c>
      <c r="K16" s="2" t="s">
        <v>176</v>
      </c>
      <c r="L16" s="3">
        <v>2930175</v>
      </c>
      <c r="M16" s="3">
        <v>1178350.46</v>
      </c>
      <c r="N16" s="3">
        <v>1751824.54</v>
      </c>
      <c r="O16" s="5" t="s">
        <v>177</v>
      </c>
      <c r="P16" s="2" t="s">
        <v>178</v>
      </c>
      <c r="Q16" s="2" t="s">
        <v>179</v>
      </c>
      <c r="R16" s="2">
        <v>11</v>
      </c>
      <c r="S16" s="14" t="s">
        <v>180</v>
      </c>
    </row>
    <row r="17" spans="1:19" ht="60">
      <c r="A17" s="13" t="s">
        <v>181</v>
      </c>
      <c r="B17" s="2"/>
      <c r="C17" s="2" t="s">
        <v>182</v>
      </c>
      <c r="D17" s="2" t="s">
        <v>183</v>
      </c>
      <c r="E17" s="2"/>
      <c r="F17" s="2" t="s">
        <v>184</v>
      </c>
      <c r="G17" s="2" t="s">
        <v>36</v>
      </c>
      <c r="H17" s="2"/>
      <c r="I17" s="2" t="s">
        <v>37</v>
      </c>
      <c r="J17" s="2" t="s">
        <v>185</v>
      </c>
      <c r="K17" s="2" t="s">
        <v>186</v>
      </c>
      <c r="L17" s="3">
        <v>1032805.42</v>
      </c>
      <c r="M17" s="3">
        <v>667578.22</v>
      </c>
      <c r="N17" s="3">
        <v>365227.2</v>
      </c>
      <c r="O17" s="5" t="s">
        <v>187</v>
      </c>
      <c r="P17" s="2" t="s">
        <v>29</v>
      </c>
      <c r="Q17" s="2" t="s">
        <v>188</v>
      </c>
      <c r="R17" s="2">
        <v>6</v>
      </c>
      <c r="S17" s="14" t="s">
        <v>189</v>
      </c>
    </row>
    <row r="18" spans="1:19">
      <c r="A18" s="13" t="s">
        <v>190</v>
      </c>
      <c r="B18" s="2"/>
      <c r="C18" s="2" t="s">
        <v>191</v>
      </c>
      <c r="D18" s="2" t="s">
        <v>192</v>
      </c>
      <c r="E18" s="2"/>
      <c r="F18" s="2" t="s">
        <v>193</v>
      </c>
      <c r="G18" s="2" t="s">
        <v>194</v>
      </c>
      <c r="H18" s="2"/>
      <c r="I18" s="2" t="s">
        <v>37</v>
      </c>
      <c r="J18" s="2" t="s">
        <v>195</v>
      </c>
      <c r="K18" s="2" t="s">
        <v>196</v>
      </c>
      <c r="L18" s="3">
        <v>247895.1</v>
      </c>
      <c r="M18" s="3">
        <v>398801.63</v>
      </c>
      <c r="N18" s="3">
        <v>-150906.53</v>
      </c>
      <c r="O18" s="5" t="s">
        <v>197</v>
      </c>
      <c r="P18" s="2" t="s">
        <v>29</v>
      </c>
      <c r="Q18" s="2" t="s">
        <v>29</v>
      </c>
      <c r="R18" s="2">
        <v>1</v>
      </c>
      <c r="S18" s="14" t="s">
        <v>198</v>
      </c>
    </row>
    <row r="19" spans="1:19" ht="30">
      <c r="A19" s="13" t="s">
        <v>199</v>
      </c>
      <c r="B19" s="2" t="s">
        <v>200</v>
      </c>
      <c r="C19" s="2" t="s">
        <v>201</v>
      </c>
      <c r="D19" s="2" t="s">
        <v>202</v>
      </c>
      <c r="E19" s="2"/>
      <c r="F19" s="2" t="s">
        <v>203</v>
      </c>
      <c r="G19" s="2" t="s">
        <v>131</v>
      </c>
      <c r="H19" s="2"/>
      <c r="I19" s="2" t="s">
        <v>37</v>
      </c>
      <c r="J19" s="2" t="s">
        <v>204</v>
      </c>
      <c r="K19" s="2" t="s">
        <v>205</v>
      </c>
      <c r="L19" s="3">
        <v>979055</v>
      </c>
      <c r="M19" s="3">
        <v>538259.27</v>
      </c>
      <c r="N19" s="3">
        <v>440795.73</v>
      </c>
      <c r="O19" s="5" t="s">
        <v>206</v>
      </c>
      <c r="P19" s="2" t="s">
        <v>207</v>
      </c>
      <c r="Q19" s="2" t="s">
        <v>207</v>
      </c>
      <c r="R19" s="2">
        <v>1</v>
      </c>
      <c r="S19" s="14" t="s">
        <v>208</v>
      </c>
    </row>
    <row r="20" spans="1:19" ht="45">
      <c r="A20" s="13" t="s">
        <v>209</v>
      </c>
      <c r="B20" s="2"/>
      <c r="C20" s="2" t="s">
        <v>210</v>
      </c>
      <c r="D20" s="2" t="s">
        <v>211</v>
      </c>
      <c r="E20" s="2" t="s">
        <v>212</v>
      </c>
      <c r="F20" s="2" t="s">
        <v>213</v>
      </c>
      <c r="G20" s="2" t="s">
        <v>55</v>
      </c>
      <c r="H20" s="2"/>
      <c r="I20" s="2" t="s">
        <v>37</v>
      </c>
      <c r="J20" s="2" t="s">
        <v>214</v>
      </c>
      <c r="K20" s="2" t="s">
        <v>215</v>
      </c>
      <c r="L20" s="3">
        <v>107768.96000000001</v>
      </c>
      <c r="M20" s="3">
        <v>93867.839999999997</v>
      </c>
      <c r="N20" s="3">
        <v>13901.12</v>
      </c>
      <c r="O20" s="5" t="s">
        <v>216</v>
      </c>
      <c r="P20" s="2" t="s">
        <v>217</v>
      </c>
      <c r="Q20" s="2" t="s">
        <v>167</v>
      </c>
      <c r="R20" s="2">
        <v>7</v>
      </c>
      <c r="S20" s="14" t="s">
        <v>218</v>
      </c>
    </row>
    <row r="21" spans="1:19" ht="30">
      <c r="A21" s="13" t="s">
        <v>219</v>
      </c>
      <c r="B21" s="2" t="s">
        <v>220</v>
      </c>
      <c r="C21" s="2" t="s">
        <v>221</v>
      </c>
      <c r="D21" s="2" t="s">
        <v>222</v>
      </c>
      <c r="E21" s="2" t="s">
        <v>223</v>
      </c>
      <c r="F21" s="2" t="s">
        <v>224</v>
      </c>
      <c r="G21" s="2" t="s">
        <v>225</v>
      </c>
      <c r="H21" s="2"/>
      <c r="I21" s="2" t="s">
        <v>37</v>
      </c>
      <c r="J21" s="2" t="s">
        <v>226</v>
      </c>
      <c r="K21" s="2" t="s">
        <v>227</v>
      </c>
      <c r="L21" s="3">
        <v>664023.01</v>
      </c>
      <c r="M21" s="3">
        <v>156476.57999999999</v>
      </c>
      <c r="N21" s="3">
        <v>507546.43</v>
      </c>
      <c r="O21" s="5" t="s">
        <v>228</v>
      </c>
      <c r="P21" s="2" t="s">
        <v>229</v>
      </c>
      <c r="Q21" s="2" t="s">
        <v>49</v>
      </c>
      <c r="R21" s="2">
        <v>5</v>
      </c>
      <c r="S21" s="14" t="s">
        <v>230</v>
      </c>
    </row>
    <row r="22" spans="1:19" ht="165">
      <c r="A22" s="13" t="s">
        <v>231</v>
      </c>
      <c r="B22" s="2"/>
      <c r="C22" s="2" t="s">
        <v>232</v>
      </c>
      <c r="D22" s="2" t="s">
        <v>233</v>
      </c>
      <c r="E22" s="2"/>
      <c r="F22" s="2" t="s">
        <v>234</v>
      </c>
      <c r="G22" s="2" t="s">
        <v>235</v>
      </c>
      <c r="H22" s="2"/>
      <c r="I22" s="2" t="s">
        <v>37</v>
      </c>
      <c r="J22" s="2" t="s">
        <v>236</v>
      </c>
      <c r="K22" s="2" t="s">
        <v>237</v>
      </c>
      <c r="L22" s="3">
        <v>291806.49</v>
      </c>
      <c r="M22" s="3">
        <v>87142.76</v>
      </c>
      <c r="N22" s="3">
        <v>204663.73</v>
      </c>
      <c r="O22" s="5" t="s">
        <v>238</v>
      </c>
      <c r="P22" s="2" t="s">
        <v>29</v>
      </c>
      <c r="Q22" s="2" t="s">
        <v>156</v>
      </c>
      <c r="R22" s="2">
        <v>30</v>
      </c>
      <c r="S22" s="14" t="s">
        <v>239</v>
      </c>
    </row>
    <row r="23" spans="1:19" ht="45">
      <c r="A23" s="13" t="s">
        <v>240</v>
      </c>
      <c r="B23" s="2"/>
      <c r="C23" s="2" t="s">
        <v>241</v>
      </c>
      <c r="D23" s="2" t="s">
        <v>242</v>
      </c>
      <c r="E23" s="2"/>
      <c r="F23" s="2" t="s">
        <v>243</v>
      </c>
      <c r="G23" s="2" t="s">
        <v>244</v>
      </c>
      <c r="H23" s="2"/>
      <c r="I23" s="2" t="s">
        <v>37</v>
      </c>
      <c r="J23" s="2" t="s">
        <v>245</v>
      </c>
      <c r="K23" s="2" t="s">
        <v>246</v>
      </c>
      <c r="L23" s="3">
        <v>83808</v>
      </c>
      <c r="M23" s="3">
        <v>73878</v>
      </c>
      <c r="N23" s="3">
        <v>9930</v>
      </c>
      <c r="O23" s="5" t="s">
        <v>247</v>
      </c>
      <c r="P23" s="2" t="s">
        <v>134</v>
      </c>
      <c r="Q23" s="2" t="s">
        <v>167</v>
      </c>
      <c r="R23" s="2">
        <v>6</v>
      </c>
      <c r="S23" s="14" t="s">
        <v>248</v>
      </c>
    </row>
    <row r="24" spans="1:19">
      <c r="A24" s="13" t="s">
        <v>249</v>
      </c>
      <c r="B24" s="2"/>
      <c r="C24" s="2" t="s">
        <v>250</v>
      </c>
      <c r="D24" s="2" t="s">
        <v>251</v>
      </c>
      <c r="E24" s="2"/>
      <c r="F24" s="2" t="s">
        <v>252</v>
      </c>
      <c r="G24" s="2" t="s">
        <v>77</v>
      </c>
      <c r="H24" s="2"/>
      <c r="I24" s="2" t="s">
        <v>37</v>
      </c>
      <c r="J24" s="2" t="s">
        <v>253</v>
      </c>
      <c r="K24" s="2" t="s">
        <v>254</v>
      </c>
      <c r="L24" s="3">
        <v>389128.59</v>
      </c>
      <c r="M24" s="3">
        <v>401600.31</v>
      </c>
      <c r="N24" s="3">
        <v>-12471.72</v>
      </c>
      <c r="O24" s="5" t="s">
        <v>255</v>
      </c>
      <c r="P24" s="2" t="s">
        <v>29</v>
      </c>
      <c r="Q24" s="2" t="s">
        <v>256</v>
      </c>
      <c r="R24" s="2">
        <v>2</v>
      </c>
      <c r="S24" s="14" t="s">
        <v>257</v>
      </c>
    </row>
    <row r="25" spans="1:19">
      <c r="A25" s="13" t="s">
        <v>258</v>
      </c>
      <c r="B25" s="2"/>
      <c r="C25" s="2" t="s">
        <v>259</v>
      </c>
      <c r="D25" s="2" t="s">
        <v>260</v>
      </c>
      <c r="E25" s="2" t="s">
        <v>261</v>
      </c>
      <c r="F25" s="2" t="s">
        <v>262</v>
      </c>
      <c r="G25" s="2" t="s">
        <v>244</v>
      </c>
      <c r="H25" s="2"/>
      <c r="I25" s="2" t="s">
        <v>37</v>
      </c>
      <c r="J25" s="2" t="s">
        <v>263</v>
      </c>
      <c r="K25" s="2" t="s">
        <v>264</v>
      </c>
      <c r="L25" s="3">
        <v>830</v>
      </c>
      <c r="M25" s="3">
        <v>6570.6</v>
      </c>
      <c r="N25" s="3">
        <v>-5740.6</v>
      </c>
      <c r="O25" s="5" t="s">
        <v>265</v>
      </c>
      <c r="P25" s="2" t="s">
        <v>29</v>
      </c>
      <c r="Q25" s="2" t="s">
        <v>29</v>
      </c>
      <c r="R25" s="2">
        <v>1</v>
      </c>
      <c r="S25" s="14" t="s">
        <v>266</v>
      </c>
    </row>
    <row r="26" spans="1:19" ht="30">
      <c r="A26" s="13" t="s">
        <v>267</v>
      </c>
      <c r="B26" s="2"/>
      <c r="C26" s="2" t="s">
        <v>268</v>
      </c>
      <c r="D26" s="2" t="s">
        <v>269</v>
      </c>
      <c r="E26" s="2"/>
      <c r="F26" s="2" t="s">
        <v>270</v>
      </c>
      <c r="G26" s="2" t="s">
        <v>174</v>
      </c>
      <c r="H26" s="2"/>
      <c r="I26" s="2" t="s">
        <v>37</v>
      </c>
      <c r="J26" s="2" t="s">
        <v>271</v>
      </c>
      <c r="K26" s="2" t="s">
        <v>272</v>
      </c>
      <c r="L26" s="3">
        <v>20927</v>
      </c>
      <c r="M26" s="3">
        <v>16633.099999999999</v>
      </c>
      <c r="N26" s="3">
        <v>4293.8999999999996</v>
      </c>
      <c r="O26" s="5" t="s">
        <v>273</v>
      </c>
      <c r="P26" s="2" t="s">
        <v>167</v>
      </c>
      <c r="Q26" s="2" t="s">
        <v>274</v>
      </c>
      <c r="R26" s="2">
        <v>4</v>
      </c>
      <c r="S26" s="14" t="s">
        <v>275</v>
      </c>
    </row>
    <row r="27" spans="1:19" ht="30">
      <c r="A27" s="13" t="s">
        <v>276</v>
      </c>
      <c r="B27" s="2" t="s">
        <v>277</v>
      </c>
      <c r="C27" s="2" t="s">
        <v>278</v>
      </c>
      <c r="D27" s="2" t="s">
        <v>279</v>
      </c>
      <c r="E27" s="2"/>
      <c r="F27" s="2" t="s">
        <v>280</v>
      </c>
      <c r="G27" s="2" t="s">
        <v>36</v>
      </c>
      <c r="H27" s="2"/>
      <c r="I27" s="2" t="s">
        <v>37</v>
      </c>
      <c r="J27" s="2" t="s">
        <v>281</v>
      </c>
      <c r="K27" s="2" t="s">
        <v>282</v>
      </c>
      <c r="L27" s="3">
        <v>185580</v>
      </c>
      <c r="M27" s="3">
        <v>125022</v>
      </c>
      <c r="N27" s="3">
        <v>60558</v>
      </c>
      <c r="O27" s="5" t="s">
        <v>283</v>
      </c>
      <c r="P27" s="2" t="s">
        <v>99</v>
      </c>
      <c r="Q27" s="2" t="s">
        <v>284</v>
      </c>
      <c r="R27" s="2">
        <v>5</v>
      </c>
      <c r="S27" s="14" t="s">
        <v>285</v>
      </c>
    </row>
    <row r="28" spans="1:19" ht="150">
      <c r="A28" s="13" t="s">
        <v>286</v>
      </c>
      <c r="B28" s="2"/>
      <c r="C28" s="2" t="s">
        <v>287</v>
      </c>
      <c r="D28" s="2" t="s">
        <v>288</v>
      </c>
      <c r="E28" s="2"/>
      <c r="F28" s="2" t="s">
        <v>289</v>
      </c>
      <c r="G28" s="2" t="s">
        <v>290</v>
      </c>
      <c r="H28" s="2"/>
      <c r="I28" s="2" t="s">
        <v>37</v>
      </c>
      <c r="J28" s="2" t="s">
        <v>291</v>
      </c>
      <c r="K28" s="2" t="s">
        <v>292</v>
      </c>
      <c r="L28" s="3">
        <v>29122560</v>
      </c>
      <c r="M28" s="3">
        <v>15172679</v>
      </c>
      <c r="N28" s="3">
        <v>13949881</v>
      </c>
      <c r="O28" s="5" t="s">
        <v>293</v>
      </c>
      <c r="P28" s="2" t="s">
        <v>29</v>
      </c>
      <c r="Q28" s="2" t="s">
        <v>294</v>
      </c>
      <c r="R28" s="2">
        <v>30</v>
      </c>
      <c r="S28" s="14" t="s">
        <v>295</v>
      </c>
    </row>
    <row r="29" spans="1:19" ht="75">
      <c r="A29" s="13" t="s">
        <v>296</v>
      </c>
      <c r="B29" s="2" t="s">
        <v>297</v>
      </c>
      <c r="C29" s="2" t="s">
        <v>298</v>
      </c>
      <c r="D29" s="2" t="s">
        <v>299</v>
      </c>
      <c r="E29" s="2"/>
      <c r="F29" s="2" t="s">
        <v>300</v>
      </c>
      <c r="G29" s="2" t="s">
        <v>290</v>
      </c>
      <c r="H29" s="2"/>
      <c r="I29" s="2" t="s">
        <v>37</v>
      </c>
      <c r="J29" s="2" t="s">
        <v>301</v>
      </c>
      <c r="K29" s="2" t="s">
        <v>302</v>
      </c>
      <c r="L29" s="3">
        <v>4962330.8600000003</v>
      </c>
      <c r="M29" s="3">
        <v>4374393.07</v>
      </c>
      <c r="N29" s="3">
        <v>587937.79</v>
      </c>
      <c r="O29" s="5" t="s">
        <v>247</v>
      </c>
      <c r="P29" s="2" t="s">
        <v>134</v>
      </c>
      <c r="Q29" s="2" t="s">
        <v>167</v>
      </c>
      <c r="R29" s="2">
        <v>11</v>
      </c>
      <c r="S29" s="14" t="s">
        <v>303</v>
      </c>
    </row>
    <row r="30" spans="1:19" ht="30">
      <c r="A30" s="13" t="s">
        <v>304</v>
      </c>
      <c r="B30" s="2" t="s">
        <v>305</v>
      </c>
      <c r="C30" s="2" t="s">
        <v>306</v>
      </c>
      <c r="D30" s="2" t="s">
        <v>307</v>
      </c>
      <c r="E30" s="2"/>
      <c r="F30" s="2" t="s">
        <v>308</v>
      </c>
      <c r="G30" s="2" t="s">
        <v>309</v>
      </c>
      <c r="H30" s="2"/>
      <c r="I30" s="2" t="s">
        <v>37</v>
      </c>
      <c r="J30" s="2" t="s">
        <v>310</v>
      </c>
      <c r="K30" s="2" t="s">
        <v>311</v>
      </c>
      <c r="L30" s="3">
        <v>15078555.5</v>
      </c>
      <c r="M30" s="3">
        <v>9599616.1500000004</v>
      </c>
      <c r="N30" s="3">
        <v>5478939.3499999996</v>
      </c>
      <c r="O30" s="5" t="s">
        <v>312</v>
      </c>
      <c r="P30" s="2" t="s">
        <v>313</v>
      </c>
      <c r="Q30" s="2" t="s">
        <v>314</v>
      </c>
      <c r="R30" s="2">
        <v>4</v>
      </c>
      <c r="S30" s="14" t="s">
        <v>315</v>
      </c>
    </row>
    <row r="31" spans="1:19" ht="30">
      <c r="A31" s="13" t="s">
        <v>316</v>
      </c>
      <c r="B31" s="2"/>
      <c r="C31" s="2" t="s">
        <v>317</v>
      </c>
      <c r="D31" s="2" t="s">
        <v>318</v>
      </c>
      <c r="E31" s="2"/>
      <c r="F31" s="2" t="s">
        <v>308</v>
      </c>
      <c r="G31" s="2" t="s">
        <v>309</v>
      </c>
      <c r="H31" s="2"/>
      <c r="I31" s="2" t="s">
        <v>37</v>
      </c>
      <c r="J31" s="2" t="s">
        <v>319</v>
      </c>
      <c r="K31" s="2" t="s">
        <v>320</v>
      </c>
      <c r="L31" s="3">
        <v>591530943</v>
      </c>
      <c r="M31" s="3">
        <v>5836871</v>
      </c>
      <c r="N31" s="3">
        <v>585694072</v>
      </c>
      <c r="O31" s="5" t="s">
        <v>321</v>
      </c>
      <c r="P31" s="2" t="s">
        <v>156</v>
      </c>
      <c r="Q31" s="2" t="s">
        <v>156</v>
      </c>
      <c r="R31" s="2">
        <v>1</v>
      </c>
      <c r="S31" s="14" t="s">
        <v>322</v>
      </c>
    </row>
    <row r="32" spans="1:19" ht="30">
      <c r="A32" s="13" t="s">
        <v>323</v>
      </c>
      <c r="B32" s="2"/>
      <c r="C32" s="2" t="s">
        <v>324</v>
      </c>
      <c r="D32" s="2" t="s">
        <v>325</v>
      </c>
      <c r="E32" s="2"/>
      <c r="F32" s="2" t="s">
        <v>326</v>
      </c>
      <c r="G32" s="2" t="s">
        <v>327</v>
      </c>
      <c r="H32" s="2"/>
      <c r="I32" s="2" t="s">
        <v>37</v>
      </c>
      <c r="J32" s="2" t="s">
        <v>328</v>
      </c>
      <c r="K32" s="2" t="s">
        <v>329</v>
      </c>
      <c r="L32" s="3">
        <v>8666919.5899999999</v>
      </c>
      <c r="M32" s="3">
        <v>7868299.8099999996</v>
      </c>
      <c r="N32" s="3">
        <v>798619.78</v>
      </c>
      <c r="O32" s="5" t="s">
        <v>330</v>
      </c>
      <c r="P32" s="2" t="s">
        <v>29</v>
      </c>
      <c r="Q32" s="2" t="s">
        <v>331</v>
      </c>
      <c r="R32" s="2">
        <v>5</v>
      </c>
      <c r="S32" s="14" t="s">
        <v>332</v>
      </c>
    </row>
    <row r="33" spans="1:19">
      <c r="A33" s="13" t="s">
        <v>333</v>
      </c>
      <c r="B33" s="2"/>
      <c r="C33" s="2" t="s">
        <v>334</v>
      </c>
      <c r="D33" s="2" t="s">
        <v>335</v>
      </c>
      <c r="E33" s="2"/>
      <c r="F33" s="2" t="s">
        <v>336</v>
      </c>
      <c r="G33" s="2" t="s">
        <v>36</v>
      </c>
      <c r="H33" s="2"/>
      <c r="I33" s="2" t="s">
        <v>37</v>
      </c>
      <c r="J33" s="2" t="s">
        <v>337</v>
      </c>
      <c r="K33" s="2" t="s">
        <v>338</v>
      </c>
      <c r="L33" s="3">
        <v>0</v>
      </c>
      <c r="M33" s="3">
        <v>0</v>
      </c>
      <c r="N33" s="3">
        <v>0</v>
      </c>
      <c r="O33" s="5"/>
      <c r="P33" s="2" t="s">
        <v>29</v>
      </c>
      <c r="Q33" s="2" t="s">
        <v>29</v>
      </c>
      <c r="R33" s="2">
        <v>1</v>
      </c>
      <c r="S33" s="14" t="s">
        <v>339</v>
      </c>
    </row>
    <row r="34" spans="1:19">
      <c r="A34" s="13" t="s">
        <v>340</v>
      </c>
      <c r="B34" s="2"/>
      <c r="C34" s="2" t="s">
        <v>341</v>
      </c>
      <c r="D34" s="2" t="s">
        <v>342</v>
      </c>
      <c r="E34" s="2"/>
      <c r="F34" s="2" t="s">
        <v>343</v>
      </c>
      <c r="G34" s="2" t="s">
        <v>290</v>
      </c>
      <c r="H34" s="2"/>
      <c r="I34" s="2" t="s">
        <v>37</v>
      </c>
      <c r="J34" s="2" t="s">
        <v>344</v>
      </c>
      <c r="K34" s="2" t="s">
        <v>345</v>
      </c>
      <c r="L34" s="3">
        <v>539035</v>
      </c>
      <c r="M34" s="3">
        <v>382049.74</v>
      </c>
      <c r="N34" s="3">
        <v>156985.26</v>
      </c>
      <c r="O34" s="5" t="s">
        <v>346</v>
      </c>
      <c r="P34" s="2" t="s">
        <v>347</v>
      </c>
      <c r="Q34" s="2" t="s">
        <v>347</v>
      </c>
      <c r="R34" s="2">
        <v>1</v>
      </c>
      <c r="S34" s="14" t="s">
        <v>348</v>
      </c>
    </row>
    <row r="35" spans="1:19">
      <c r="A35" s="13" t="s">
        <v>349</v>
      </c>
      <c r="B35" s="2"/>
      <c r="C35" s="2" t="s">
        <v>350</v>
      </c>
      <c r="D35" s="2" t="s">
        <v>351</v>
      </c>
      <c r="E35" s="2"/>
      <c r="F35" s="2" t="s">
        <v>352</v>
      </c>
      <c r="G35" s="2" t="s">
        <v>353</v>
      </c>
      <c r="H35" s="2" t="s">
        <v>354</v>
      </c>
      <c r="I35" s="2" t="s">
        <v>37</v>
      </c>
      <c r="J35" s="2" t="s">
        <v>355</v>
      </c>
      <c r="K35" s="2" t="s">
        <v>356</v>
      </c>
      <c r="L35" s="3">
        <v>903531.36</v>
      </c>
      <c r="M35" s="3">
        <v>670832.24</v>
      </c>
      <c r="N35" s="3">
        <v>232699.12</v>
      </c>
      <c r="O35" s="5" t="s">
        <v>357</v>
      </c>
      <c r="P35" s="2" t="s">
        <v>358</v>
      </c>
      <c r="Q35" s="2" t="s">
        <v>358</v>
      </c>
      <c r="R35" s="2">
        <v>1</v>
      </c>
      <c r="S35" s="14" t="s">
        <v>359</v>
      </c>
    </row>
    <row r="36" spans="1:19" ht="45">
      <c r="A36" s="13" t="s">
        <v>360</v>
      </c>
      <c r="B36" s="2" t="s">
        <v>361</v>
      </c>
      <c r="C36" s="2" t="s">
        <v>362</v>
      </c>
      <c r="D36" s="2" t="s">
        <v>363</v>
      </c>
      <c r="E36" s="2"/>
      <c r="F36" s="2" t="s">
        <v>364</v>
      </c>
      <c r="G36" s="2" t="s">
        <v>365</v>
      </c>
      <c r="H36" s="2"/>
      <c r="I36" s="2" t="s">
        <v>37</v>
      </c>
      <c r="J36" s="2" t="s">
        <v>366</v>
      </c>
      <c r="K36" s="2" t="s">
        <v>367</v>
      </c>
      <c r="L36" s="3">
        <v>810520.62</v>
      </c>
      <c r="M36" s="3">
        <v>543139.43000000005</v>
      </c>
      <c r="N36" s="3">
        <v>267381.19</v>
      </c>
      <c r="O36" s="5" t="s">
        <v>368</v>
      </c>
      <c r="P36" s="2" t="s">
        <v>29</v>
      </c>
      <c r="Q36" s="2" t="s">
        <v>369</v>
      </c>
      <c r="R36" s="2">
        <v>6</v>
      </c>
      <c r="S36" s="14" t="s">
        <v>370</v>
      </c>
    </row>
    <row r="37" spans="1:19">
      <c r="A37" s="13" t="s">
        <v>371</v>
      </c>
      <c r="B37" s="2" t="s">
        <v>372</v>
      </c>
      <c r="C37" s="2" t="s">
        <v>373</v>
      </c>
      <c r="D37" s="2" t="s">
        <v>374</v>
      </c>
      <c r="E37" s="2" t="s">
        <v>375</v>
      </c>
      <c r="F37" s="2" t="s">
        <v>35</v>
      </c>
      <c r="G37" s="2" t="s">
        <v>36</v>
      </c>
      <c r="H37" s="2"/>
      <c r="I37" s="2" t="s">
        <v>37</v>
      </c>
      <c r="J37" s="2" t="s">
        <v>376</v>
      </c>
      <c r="K37" s="2" t="s">
        <v>377</v>
      </c>
      <c r="L37" s="3">
        <v>680007.02</v>
      </c>
      <c r="M37" s="3">
        <v>1963527.88</v>
      </c>
      <c r="N37" s="3">
        <v>-1283520.8600000001</v>
      </c>
      <c r="O37" s="5" t="s">
        <v>378</v>
      </c>
      <c r="P37" s="2" t="s">
        <v>29</v>
      </c>
      <c r="Q37" s="2" t="s">
        <v>29</v>
      </c>
      <c r="R37" s="2">
        <v>1</v>
      </c>
      <c r="S37" s="14" t="s">
        <v>198</v>
      </c>
    </row>
    <row r="38" spans="1:19">
      <c r="A38" s="13" t="s">
        <v>379</v>
      </c>
      <c r="B38" s="2"/>
      <c r="C38" s="2" t="s">
        <v>380</v>
      </c>
      <c r="D38" s="2" t="s">
        <v>381</v>
      </c>
      <c r="E38" s="2"/>
      <c r="F38" s="2" t="s">
        <v>382</v>
      </c>
      <c r="G38" s="2" t="s">
        <v>131</v>
      </c>
      <c r="H38" s="2"/>
      <c r="I38" s="2" t="s">
        <v>37</v>
      </c>
      <c r="J38" s="2" t="s">
        <v>383</v>
      </c>
      <c r="K38" s="2" t="s">
        <v>384</v>
      </c>
      <c r="L38" s="3">
        <v>316250</v>
      </c>
      <c r="M38" s="3">
        <v>259801.97</v>
      </c>
      <c r="N38" s="3">
        <v>56448.03</v>
      </c>
      <c r="O38" s="5" t="s">
        <v>385</v>
      </c>
      <c r="P38" s="2" t="s">
        <v>386</v>
      </c>
      <c r="Q38" s="2" t="s">
        <v>386</v>
      </c>
      <c r="R38" s="2">
        <v>1</v>
      </c>
      <c r="S38" s="14" t="s">
        <v>387</v>
      </c>
    </row>
    <row r="39" spans="1:19" ht="75">
      <c r="A39" s="13" t="s">
        <v>388</v>
      </c>
      <c r="B39" s="2"/>
      <c r="C39" s="2" t="s">
        <v>389</v>
      </c>
      <c r="D39" s="2" t="s">
        <v>390</v>
      </c>
      <c r="E39" s="2"/>
      <c r="F39" s="2" t="s">
        <v>391</v>
      </c>
      <c r="G39" s="2" t="s">
        <v>327</v>
      </c>
      <c r="H39" s="2"/>
      <c r="I39" s="2" t="s">
        <v>37</v>
      </c>
      <c r="J39" s="2" t="s">
        <v>392</v>
      </c>
      <c r="K39" s="2" t="s">
        <v>393</v>
      </c>
      <c r="L39" s="3">
        <v>161419.44</v>
      </c>
      <c r="M39" s="3">
        <v>0</v>
      </c>
      <c r="N39" s="3">
        <v>161419.44</v>
      </c>
      <c r="O39" s="5" t="s">
        <v>80</v>
      </c>
      <c r="P39" s="2" t="s">
        <v>29</v>
      </c>
      <c r="Q39" s="2" t="s">
        <v>80</v>
      </c>
      <c r="R39" s="2">
        <v>14</v>
      </c>
      <c r="S39" s="14" t="s">
        <v>394</v>
      </c>
    </row>
    <row r="40" spans="1:19" ht="30">
      <c r="A40" s="13" t="s">
        <v>395</v>
      </c>
      <c r="B40" s="2" t="s">
        <v>396</v>
      </c>
      <c r="C40" s="2" t="s">
        <v>397</v>
      </c>
      <c r="D40" s="2" t="s">
        <v>398</v>
      </c>
      <c r="E40" s="2"/>
      <c r="F40" s="2" t="s">
        <v>399</v>
      </c>
      <c r="G40" s="2" t="s">
        <v>194</v>
      </c>
      <c r="H40" s="2"/>
      <c r="I40" s="2" t="s">
        <v>37</v>
      </c>
      <c r="J40" s="2" t="s">
        <v>400</v>
      </c>
      <c r="K40" s="2" t="s">
        <v>401</v>
      </c>
      <c r="L40" s="3">
        <v>17324.8</v>
      </c>
      <c r="M40" s="3">
        <v>31199.74</v>
      </c>
      <c r="N40" s="3">
        <v>-13874.94</v>
      </c>
      <c r="O40" s="5" t="s">
        <v>402</v>
      </c>
      <c r="P40" s="2" t="s">
        <v>29</v>
      </c>
      <c r="Q40" s="2" t="s">
        <v>347</v>
      </c>
      <c r="R40" s="2">
        <v>4</v>
      </c>
      <c r="S40" s="14" t="s">
        <v>403</v>
      </c>
    </row>
    <row r="41" spans="1:19">
      <c r="A41" s="13" t="s">
        <v>404</v>
      </c>
      <c r="B41" s="2"/>
      <c r="C41" s="2" t="s">
        <v>405</v>
      </c>
      <c r="D41" s="2" t="s">
        <v>406</v>
      </c>
      <c r="E41" s="2"/>
      <c r="F41" s="2" t="s">
        <v>407</v>
      </c>
      <c r="G41" s="2" t="s">
        <v>408</v>
      </c>
      <c r="H41" s="2"/>
      <c r="I41" s="2" t="s">
        <v>37</v>
      </c>
      <c r="J41" s="2" t="s">
        <v>409</v>
      </c>
      <c r="K41" s="2" t="s">
        <v>410</v>
      </c>
      <c r="L41" s="3">
        <v>1414939.91</v>
      </c>
      <c r="M41" s="3">
        <v>263256.09999999998</v>
      </c>
      <c r="N41" s="3">
        <v>1151683.81</v>
      </c>
      <c r="O41" s="5" t="s">
        <v>411</v>
      </c>
      <c r="P41" s="2" t="s">
        <v>49</v>
      </c>
      <c r="Q41" s="2" t="s">
        <v>49</v>
      </c>
      <c r="R41" s="2">
        <v>1</v>
      </c>
      <c r="S41" s="14" t="s">
        <v>412</v>
      </c>
    </row>
    <row r="42" spans="1:19">
      <c r="A42" s="13" t="s">
        <v>413</v>
      </c>
      <c r="B42" s="2" t="s">
        <v>414</v>
      </c>
      <c r="C42" s="2" t="s">
        <v>415</v>
      </c>
      <c r="D42" s="2" t="s">
        <v>416</v>
      </c>
      <c r="E42" s="2"/>
      <c r="F42" s="2" t="s">
        <v>417</v>
      </c>
      <c r="G42" s="2" t="s">
        <v>141</v>
      </c>
      <c r="H42" s="2"/>
      <c r="I42" s="2" t="s">
        <v>37</v>
      </c>
      <c r="J42" s="2" t="s">
        <v>418</v>
      </c>
      <c r="K42" s="2" t="s">
        <v>419</v>
      </c>
      <c r="L42" s="3">
        <v>227161.41</v>
      </c>
      <c r="M42" s="3">
        <v>60137.17</v>
      </c>
      <c r="N42" s="3">
        <v>167024.24</v>
      </c>
      <c r="O42" s="5" t="s">
        <v>420</v>
      </c>
      <c r="P42" s="2" t="s">
        <v>421</v>
      </c>
      <c r="Q42" s="2" t="s">
        <v>422</v>
      </c>
      <c r="R42" s="2">
        <v>3</v>
      </c>
      <c r="S42" s="14" t="s">
        <v>423</v>
      </c>
    </row>
    <row r="43" spans="1:19" ht="180">
      <c r="A43" s="13" t="s">
        <v>424</v>
      </c>
      <c r="B43" s="2"/>
      <c r="C43" s="2" t="s">
        <v>425</v>
      </c>
      <c r="D43" s="2" t="s">
        <v>426</v>
      </c>
      <c r="E43" s="2"/>
      <c r="F43" s="2" t="s">
        <v>427</v>
      </c>
      <c r="G43" s="2" t="s">
        <v>428</v>
      </c>
      <c r="H43" s="2"/>
      <c r="I43" s="2" t="s">
        <v>37</v>
      </c>
      <c r="J43" s="2" t="s">
        <v>429</v>
      </c>
      <c r="K43" s="2" t="s">
        <v>430</v>
      </c>
      <c r="L43" s="3">
        <v>6056580.8899999997</v>
      </c>
      <c r="M43" s="3">
        <v>4207984.26</v>
      </c>
      <c r="N43" s="3">
        <v>1848596.63</v>
      </c>
      <c r="O43" s="5" t="s">
        <v>431</v>
      </c>
      <c r="P43" s="2" t="s">
        <v>29</v>
      </c>
      <c r="Q43" s="2" t="s">
        <v>432</v>
      </c>
      <c r="R43" s="2">
        <v>42</v>
      </c>
      <c r="S43" s="14" t="s">
        <v>433</v>
      </c>
    </row>
    <row r="44" spans="1:19">
      <c r="A44" s="13" t="s">
        <v>434</v>
      </c>
      <c r="B44" s="2" t="s">
        <v>435</v>
      </c>
      <c r="C44" s="2" t="s">
        <v>436</v>
      </c>
      <c r="D44" s="2" t="s">
        <v>437</v>
      </c>
      <c r="E44" s="2"/>
      <c r="F44" s="2" t="s">
        <v>438</v>
      </c>
      <c r="G44" s="2" t="s">
        <v>439</v>
      </c>
      <c r="H44" s="2"/>
      <c r="I44" s="2" t="s">
        <v>37</v>
      </c>
      <c r="J44" s="2" t="s">
        <v>440</v>
      </c>
      <c r="K44" s="2" t="s">
        <v>441</v>
      </c>
      <c r="L44" s="3">
        <v>278441.12</v>
      </c>
      <c r="M44" s="3">
        <v>191364.33</v>
      </c>
      <c r="N44" s="3">
        <v>87076.79</v>
      </c>
      <c r="O44" s="5" t="s">
        <v>442</v>
      </c>
      <c r="P44" s="2" t="s">
        <v>313</v>
      </c>
      <c r="Q44" s="2" t="s">
        <v>313</v>
      </c>
      <c r="R44" s="2">
        <v>1</v>
      </c>
      <c r="S44" s="14" t="s">
        <v>443</v>
      </c>
    </row>
    <row r="45" spans="1:19">
      <c r="A45" s="13" t="s">
        <v>444</v>
      </c>
      <c r="B45" s="2"/>
      <c r="C45" s="2" t="s">
        <v>445</v>
      </c>
      <c r="D45" s="2" t="s">
        <v>446</v>
      </c>
      <c r="E45" s="2"/>
      <c r="F45" s="2" t="s">
        <v>447</v>
      </c>
      <c r="G45" s="2" t="s">
        <v>448</v>
      </c>
      <c r="H45" s="2"/>
      <c r="I45" s="2" t="s">
        <v>37</v>
      </c>
      <c r="J45" s="2" t="s">
        <v>449</v>
      </c>
      <c r="K45" s="2" t="s">
        <v>450</v>
      </c>
      <c r="L45" s="3">
        <v>156044.35</v>
      </c>
      <c r="M45" s="3">
        <v>51351.16</v>
      </c>
      <c r="N45" s="3">
        <v>104693.19</v>
      </c>
      <c r="O45" s="5" t="s">
        <v>451</v>
      </c>
      <c r="P45" s="2" t="s">
        <v>256</v>
      </c>
      <c r="Q45" s="2" t="s">
        <v>452</v>
      </c>
      <c r="R45" s="2">
        <v>3</v>
      </c>
      <c r="S45" s="14" t="s">
        <v>453</v>
      </c>
    </row>
    <row r="46" spans="1:19" ht="30">
      <c r="A46" s="13" t="s">
        <v>454</v>
      </c>
      <c r="B46" s="2" t="s">
        <v>455</v>
      </c>
      <c r="C46" s="2" t="s">
        <v>456</v>
      </c>
      <c r="D46" s="2" t="s">
        <v>457</v>
      </c>
      <c r="E46" s="2"/>
      <c r="F46" s="2" t="s">
        <v>458</v>
      </c>
      <c r="G46" s="2" t="s">
        <v>141</v>
      </c>
      <c r="H46" s="2"/>
      <c r="I46" s="2" t="s">
        <v>37</v>
      </c>
      <c r="J46" s="2" t="s">
        <v>459</v>
      </c>
      <c r="K46" s="2" t="s">
        <v>460</v>
      </c>
      <c r="L46" s="3">
        <v>458717.5</v>
      </c>
      <c r="M46" s="3">
        <v>368478.35</v>
      </c>
      <c r="N46" s="3">
        <v>90239.15</v>
      </c>
      <c r="O46" s="5" t="s">
        <v>461</v>
      </c>
      <c r="P46" s="2" t="s">
        <v>29</v>
      </c>
      <c r="Q46" s="2" t="s">
        <v>462</v>
      </c>
      <c r="R46" s="2">
        <v>3</v>
      </c>
      <c r="S46" s="14" t="s">
        <v>463</v>
      </c>
    </row>
    <row r="47" spans="1:19" ht="30">
      <c r="A47" s="13" t="s">
        <v>464</v>
      </c>
      <c r="B47" s="2"/>
      <c r="C47" s="2" t="s">
        <v>465</v>
      </c>
      <c r="D47" s="2" t="s">
        <v>466</v>
      </c>
      <c r="E47" s="2" t="s">
        <v>467</v>
      </c>
      <c r="F47" s="2" t="s">
        <v>468</v>
      </c>
      <c r="G47" s="2" t="s">
        <v>235</v>
      </c>
      <c r="H47" s="2"/>
      <c r="I47" s="2" t="s">
        <v>37</v>
      </c>
      <c r="J47" s="2" t="s">
        <v>469</v>
      </c>
      <c r="K47" s="2" t="s">
        <v>470</v>
      </c>
      <c r="L47" s="3">
        <v>0</v>
      </c>
      <c r="M47" s="3">
        <v>0</v>
      </c>
      <c r="N47" s="3">
        <v>0</v>
      </c>
      <c r="O47" s="5"/>
      <c r="P47" s="2" t="s">
        <v>29</v>
      </c>
      <c r="Q47" s="2" t="s">
        <v>29</v>
      </c>
      <c r="R47" s="2">
        <v>2</v>
      </c>
      <c r="S47" s="14" t="s">
        <v>471</v>
      </c>
    </row>
    <row r="48" spans="1:19" ht="120">
      <c r="A48" s="13" t="s">
        <v>472</v>
      </c>
      <c r="B48" s="2"/>
      <c r="C48" s="2" t="s">
        <v>473</v>
      </c>
      <c r="D48" s="2" t="s">
        <v>474</v>
      </c>
      <c r="E48" s="2" t="s">
        <v>475</v>
      </c>
      <c r="F48" s="2" t="s">
        <v>151</v>
      </c>
      <c r="G48" s="2" t="s">
        <v>152</v>
      </c>
      <c r="H48" s="2"/>
      <c r="I48" s="2" t="s">
        <v>37</v>
      </c>
      <c r="J48" s="2" t="s">
        <v>476</v>
      </c>
      <c r="K48" s="2" t="s">
        <v>477</v>
      </c>
      <c r="L48" s="3">
        <v>9442507.0700000003</v>
      </c>
      <c r="M48" s="3">
        <v>4974626.45</v>
      </c>
      <c r="N48" s="3">
        <v>4467880.62</v>
      </c>
      <c r="O48" s="5" t="s">
        <v>478</v>
      </c>
      <c r="P48" s="2" t="s">
        <v>29</v>
      </c>
      <c r="Q48" s="2" t="s">
        <v>70</v>
      </c>
      <c r="R48" s="2">
        <v>22</v>
      </c>
      <c r="S48" s="14" t="s">
        <v>479</v>
      </c>
    </row>
    <row r="49" spans="1:19">
      <c r="A49" s="13" t="s">
        <v>480</v>
      </c>
      <c r="B49" s="2"/>
      <c r="C49" s="2" t="s">
        <v>481</v>
      </c>
      <c r="D49" s="2" t="s">
        <v>482</v>
      </c>
      <c r="E49" s="2"/>
      <c r="F49" s="2" t="s">
        <v>483</v>
      </c>
      <c r="G49" s="2" t="s">
        <v>353</v>
      </c>
      <c r="H49" s="2"/>
      <c r="I49" s="2" t="s">
        <v>37</v>
      </c>
      <c r="J49" s="2" t="s">
        <v>484</v>
      </c>
      <c r="K49" s="2" t="s">
        <v>485</v>
      </c>
      <c r="L49" s="3">
        <v>509410</v>
      </c>
      <c r="M49" s="3">
        <v>96564.97</v>
      </c>
      <c r="N49" s="3">
        <v>412845.03</v>
      </c>
      <c r="O49" s="5" t="s">
        <v>486</v>
      </c>
      <c r="P49" s="2" t="s">
        <v>452</v>
      </c>
      <c r="Q49" s="2" t="s">
        <v>432</v>
      </c>
      <c r="R49" s="2">
        <v>3</v>
      </c>
      <c r="S49" s="14" t="s">
        <v>41</v>
      </c>
    </row>
    <row r="50" spans="1:19">
      <c r="A50" s="13" t="s">
        <v>487</v>
      </c>
      <c r="B50" s="2"/>
      <c r="C50" s="2" t="s">
        <v>488</v>
      </c>
      <c r="D50" s="2" t="s">
        <v>489</v>
      </c>
      <c r="E50" s="2"/>
      <c r="F50" s="2" t="s">
        <v>490</v>
      </c>
      <c r="G50" s="2" t="s">
        <v>491</v>
      </c>
      <c r="H50" s="2"/>
      <c r="I50" s="2" t="s">
        <v>37</v>
      </c>
      <c r="J50" s="2" t="s">
        <v>492</v>
      </c>
      <c r="K50" s="2" t="s">
        <v>493</v>
      </c>
      <c r="L50" s="3">
        <v>85275</v>
      </c>
      <c r="M50" s="3">
        <v>63133.71</v>
      </c>
      <c r="N50" s="3">
        <v>22141.29</v>
      </c>
      <c r="O50" s="5" t="s">
        <v>494</v>
      </c>
      <c r="P50" s="2" t="s">
        <v>358</v>
      </c>
      <c r="Q50" s="2" t="s">
        <v>358</v>
      </c>
      <c r="R50" s="2">
        <v>1</v>
      </c>
      <c r="S50" s="14" t="s">
        <v>495</v>
      </c>
    </row>
    <row r="51" spans="1:19" ht="30">
      <c r="A51" s="13" t="s">
        <v>496</v>
      </c>
      <c r="B51" s="2"/>
      <c r="C51" s="2" t="s">
        <v>497</v>
      </c>
      <c r="D51" s="2" t="s">
        <v>498</v>
      </c>
      <c r="E51" s="2"/>
      <c r="F51" s="2" t="s">
        <v>499</v>
      </c>
      <c r="G51" s="2" t="s">
        <v>500</v>
      </c>
      <c r="H51" s="2"/>
      <c r="I51" s="2" t="s">
        <v>37</v>
      </c>
      <c r="J51" s="2" t="s">
        <v>501</v>
      </c>
      <c r="K51" s="2" t="s">
        <v>393</v>
      </c>
      <c r="L51" s="3">
        <v>365872.65</v>
      </c>
      <c r="M51" s="3">
        <v>1088792.57</v>
      </c>
      <c r="N51" s="3">
        <v>-722919.92</v>
      </c>
      <c r="O51" s="5" t="s">
        <v>502</v>
      </c>
      <c r="P51" s="2" t="s">
        <v>29</v>
      </c>
      <c r="Q51" s="2" t="s">
        <v>503</v>
      </c>
      <c r="R51" s="2">
        <v>3</v>
      </c>
      <c r="S51" s="14" t="s">
        <v>504</v>
      </c>
    </row>
    <row r="52" spans="1:19">
      <c r="A52" s="13" t="s">
        <v>505</v>
      </c>
      <c r="B52" s="2"/>
      <c r="C52" s="2" t="s">
        <v>506</v>
      </c>
      <c r="D52" s="2" t="s">
        <v>507</v>
      </c>
      <c r="E52" s="2" t="s">
        <v>508</v>
      </c>
      <c r="F52" s="2" t="s">
        <v>509</v>
      </c>
      <c r="G52" s="2" t="s">
        <v>141</v>
      </c>
      <c r="H52" s="2"/>
      <c r="I52" s="2" t="s">
        <v>37</v>
      </c>
      <c r="J52" s="2" t="s">
        <v>510</v>
      </c>
      <c r="K52" s="2" t="s">
        <v>511</v>
      </c>
      <c r="L52" s="3">
        <v>16022</v>
      </c>
      <c r="M52" s="3">
        <v>1000</v>
      </c>
      <c r="N52" s="3">
        <v>15022</v>
      </c>
      <c r="O52" s="5" t="s">
        <v>512</v>
      </c>
      <c r="P52" s="2" t="s">
        <v>513</v>
      </c>
      <c r="Q52" s="2" t="s">
        <v>513</v>
      </c>
      <c r="R52" s="2">
        <v>1</v>
      </c>
      <c r="S52" s="14" t="s">
        <v>514</v>
      </c>
    </row>
    <row r="53" spans="1:19">
      <c r="A53" s="13" t="s">
        <v>515</v>
      </c>
      <c r="B53" s="2" t="s">
        <v>516</v>
      </c>
      <c r="C53" s="2" t="s">
        <v>517</v>
      </c>
      <c r="D53" s="2" t="s">
        <v>518</v>
      </c>
      <c r="E53" s="2"/>
      <c r="F53" s="2" t="s">
        <v>519</v>
      </c>
      <c r="G53" s="2" t="s">
        <v>141</v>
      </c>
      <c r="H53" s="2"/>
      <c r="I53" s="2" t="s">
        <v>37</v>
      </c>
      <c r="J53" s="2" t="s">
        <v>520</v>
      </c>
      <c r="K53" s="2" t="s">
        <v>521</v>
      </c>
      <c r="L53" s="3">
        <v>47352</v>
      </c>
      <c r="M53" s="3">
        <v>35514.5</v>
      </c>
      <c r="N53" s="3">
        <v>11837.5</v>
      </c>
      <c r="O53" s="5" t="s">
        <v>522</v>
      </c>
      <c r="P53" s="2" t="s">
        <v>522</v>
      </c>
      <c r="Q53" s="2" t="s">
        <v>522</v>
      </c>
      <c r="R53" s="2">
        <v>1</v>
      </c>
      <c r="S53" s="14" t="s">
        <v>516</v>
      </c>
    </row>
    <row r="54" spans="1:19">
      <c r="A54" s="13" t="s">
        <v>523</v>
      </c>
      <c r="B54" s="2"/>
      <c r="C54" s="2" t="s">
        <v>524</v>
      </c>
      <c r="D54" s="2" t="s">
        <v>525</v>
      </c>
      <c r="E54" s="2"/>
      <c r="F54" s="2" t="s">
        <v>526</v>
      </c>
      <c r="G54" s="2" t="s">
        <v>327</v>
      </c>
      <c r="H54" s="2"/>
      <c r="I54" s="2" t="s">
        <v>37</v>
      </c>
      <c r="J54" s="2" t="s">
        <v>527</v>
      </c>
      <c r="K54" s="2" t="s">
        <v>528</v>
      </c>
      <c r="L54" s="3">
        <v>9135</v>
      </c>
      <c r="M54" s="3">
        <v>7666.49</v>
      </c>
      <c r="N54" s="3">
        <v>1468.51</v>
      </c>
      <c r="O54" s="5" t="s">
        <v>529</v>
      </c>
      <c r="P54" s="2" t="s">
        <v>124</v>
      </c>
      <c r="Q54" s="2" t="s">
        <v>530</v>
      </c>
      <c r="R54" s="2">
        <v>2</v>
      </c>
      <c r="S54" s="14" t="s">
        <v>531</v>
      </c>
    </row>
    <row r="55" spans="1:19" s="7" customFormat="1">
      <c r="A55" s="15" t="s">
        <v>532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7">
        <f>SUM(L2:L54)</f>
        <v>1089533782.7899997</v>
      </c>
      <c r="M55" s="17">
        <f>SUM(M2:M54)</f>
        <v>75036835.269999981</v>
      </c>
      <c r="N55" s="17">
        <f>SUM(N2:N54)</f>
        <v>1014496947.52</v>
      </c>
      <c r="O55" s="18">
        <f>SUM(N55/L55)</f>
        <v>0.93112940924341892</v>
      </c>
      <c r="P55" s="19">
        <v>0</v>
      </c>
      <c r="Q55" s="19">
        <v>1</v>
      </c>
      <c r="R55" s="16">
        <f>SUM(R2:R54)</f>
        <v>377</v>
      </c>
      <c r="S55" s="20"/>
    </row>
    <row r="56" spans="1:19">
      <c r="A56" s="21" t="s">
        <v>533</v>
      </c>
    </row>
  </sheetData>
  <pageMargins left="0.25" right="0.25" top="0.75" bottom="0.75" header="0.3" footer="0.3"/>
  <pageSetup scale="24" fitToHeight="0" orientation="landscape" horizontalDpi="1200" verticalDpi="1200" r:id="rId1"/>
  <headerFooter>
    <oddHeader>&amp;CTable 2 - Paid Solicitor Summary</oddHeader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B73EAB0B9E2D4D9387034ADF0B5D5F" ma:contentTypeVersion="8" ma:contentTypeDescription="Create a new document." ma:contentTypeScope="" ma:versionID="d2ea8002a15875731416ad5428cca037">
  <xsd:schema xmlns:xsd="http://www.w3.org/2001/XMLSchema" xmlns:xs="http://www.w3.org/2001/XMLSchema" xmlns:p="http://schemas.microsoft.com/office/2006/metadata/properties" xmlns:ns2="571b7a80-ba78-40d1-bd01-6bfb3f9ede6b" xmlns:ns3="62c3812b-9ea5-42e1-ba9d-a3bfc19a1231" targetNamespace="http://schemas.microsoft.com/office/2006/metadata/properties" ma:root="true" ma:fieldsID="d6d02cbdab11ba592970952c8d3f380c" ns2:_="" ns3:_="">
    <xsd:import namespace="571b7a80-ba78-40d1-bd01-6bfb3f9ede6b"/>
    <xsd:import namespace="62c3812b-9ea5-42e1-ba9d-a3bfc19a12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ink" minOccurs="0"/>
                <xsd:element ref="ns2:Published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1b7a80-ba78-40d1-bd01-6bfb3f9ede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ink" ma:index="14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edDate" ma:index="15" nillable="true" ma:displayName="Published Date" ma:format="DateOnly" ma:internalName="Published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c3812b-9ea5-42e1-ba9d-a3bfc19a123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ink xmlns="571b7a80-ba78-40d1-bd01-6bfb3f9ede6b">
      <Url>https://coloradosos.gov/pubs/charities/reports/2022/tables/Table2-PaidSolicitorSummaryPriorYear.xlsx</Url>
      <Description xsi:nil="true"/>
    </Link>
    <PublishedDate xmlns="571b7a80-ba78-40d1-bd01-6bfb3f9ede6b" xsi:nil="true"/>
  </documentManagement>
</p:properties>
</file>

<file path=customXml/itemProps1.xml><?xml version="1.0" encoding="utf-8"?>
<ds:datastoreItem xmlns:ds="http://schemas.openxmlformats.org/officeDocument/2006/customXml" ds:itemID="{3259BA78-DAEA-4475-9B00-040921A0D31A}"/>
</file>

<file path=customXml/itemProps2.xml><?xml version="1.0" encoding="utf-8"?>
<ds:datastoreItem xmlns:ds="http://schemas.openxmlformats.org/officeDocument/2006/customXml" ds:itemID="{6CA7EFF1-F597-4EBB-AF3C-9D89FA66FE14}"/>
</file>

<file path=customXml/itemProps3.xml><?xml version="1.0" encoding="utf-8"?>
<ds:datastoreItem xmlns:ds="http://schemas.openxmlformats.org/officeDocument/2006/customXml" ds:itemID="{E0C2789B-5443-44AB-92DA-74A50EDE22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Billy Traversie</dc:creator>
  <cp:keywords/>
  <dc:description/>
  <cp:lastModifiedBy>Billy Traversie</cp:lastModifiedBy>
  <cp:revision/>
  <dcterms:created xsi:type="dcterms:W3CDTF">2022-12-13T22:05:48Z</dcterms:created>
  <dcterms:modified xsi:type="dcterms:W3CDTF">2024-04-09T17:53:40Z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9e4beaa-c4ba-4ea9-a1f4-4e52626a3d73_Enabled">
    <vt:lpwstr>true</vt:lpwstr>
  </property>
  <property fmtid="{D5CDD505-2E9C-101B-9397-08002B2CF9AE}" pid="3" name="MSIP_Label_59e4beaa-c4ba-4ea9-a1f4-4e52626a3d73_SetDate">
    <vt:lpwstr>2023-01-11T16:33:17Z</vt:lpwstr>
  </property>
  <property fmtid="{D5CDD505-2E9C-101B-9397-08002B2CF9AE}" pid="4" name="MSIP_Label_59e4beaa-c4ba-4ea9-a1f4-4e52626a3d73_Method">
    <vt:lpwstr>Standard</vt:lpwstr>
  </property>
  <property fmtid="{D5CDD505-2E9C-101B-9397-08002B2CF9AE}" pid="5" name="MSIP_Label_59e4beaa-c4ba-4ea9-a1f4-4e52626a3d73_Name">
    <vt:lpwstr>defa4170-0d19-0005-0004-bc88714345d2</vt:lpwstr>
  </property>
  <property fmtid="{D5CDD505-2E9C-101B-9397-08002B2CF9AE}" pid="6" name="MSIP_Label_59e4beaa-c4ba-4ea9-a1f4-4e52626a3d73_SiteId">
    <vt:lpwstr>58e69e55-1d13-4102-aac7-ea2947430191</vt:lpwstr>
  </property>
  <property fmtid="{D5CDD505-2E9C-101B-9397-08002B2CF9AE}" pid="7" name="MSIP_Label_59e4beaa-c4ba-4ea9-a1f4-4e52626a3d73_ActionId">
    <vt:lpwstr>8f244a3b-d117-426c-b465-dff18c4d4579</vt:lpwstr>
  </property>
  <property fmtid="{D5CDD505-2E9C-101B-9397-08002B2CF9AE}" pid="8" name="MSIP_Label_59e4beaa-c4ba-4ea9-a1f4-4e52626a3d73_ContentBits">
    <vt:lpwstr>0</vt:lpwstr>
  </property>
  <property fmtid="{D5CDD505-2E9C-101B-9397-08002B2CF9AE}" pid="9" name="ContentTypeId">
    <vt:lpwstr>0x0101000EB73EAB0B9E2D4D9387034ADF0B5D5F</vt:lpwstr>
  </property>
  <property fmtid="{D5CDD505-2E9C-101B-9397-08002B2CF9AE}" pid="10" name="Doc Type">
    <vt:lpwstr>Apps</vt:lpwstr>
  </property>
  <property fmtid="{D5CDD505-2E9C-101B-9397-08002B2CF9AE}" pid="11" name="Web Team Flag">
    <vt:lpwstr>Not Ready</vt:lpwstr>
  </property>
</Properties>
</file>