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202300"/>
  <xr:revisionPtr revIDLastSave="0" documentId="13_ncr:1_{E4BB8A1B-7B05-4280-AFA7-A958DB931B53}" xr6:coauthVersionLast="47" xr6:coauthVersionMax="47" xr10:uidLastSave="{00000000-0000-0000-0000-000000000000}"/>
  <bookViews>
    <workbookView xWindow="-37335" yWindow="5415" windowWidth="15990" windowHeight="12765" xr2:uid="{AECDC24D-F673-45EE-882C-5E0261B074B5}"/>
  </bookViews>
  <sheets>
    <sheet name="TargetContestSelections" sheetId="1" r:id="rId1"/>
  </sheets>
  <definedNames>
    <definedName name="_xlnm._FilterDatabase" localSheetId="0" hidden="1">TargetContestSelections!$A$2:$XEV$77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1" l="1"/>
  <c r="X4" i="1" s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X25" i="1" s="1"/>
  <c r="X26" i="1" s="1"/>
  <c r="X27" i="1" s="1"/>
  <c r="X28" i="1" s="1"/>
  <c r="X29" i="1" s="1"/>
  <c r="X30" i="1" s="1"/>
  <c r="X31" i="1" s="1"/>
  <c r="X32" i="1" s="1"/>
  <c r="X33" i="1" s="1"/>
  <c r="X34" i="1" s="1"/>
  <c r="X35" i="1" s="1"/>
  <c r="X36" i="1" s="1"/>
  <c r="X37" i="1" s="1"/>
  <c r="X38" i="1" s="1"/>
  <c r="X39" i="1" s="1"/>
  <c r="X40" i="1" s="1"/>
  <c r="X41" i="1" s="1"/>
  <c r="X42" i="1" s="1"/>
  <c r="X43" i="1" s="1"/>
  <c r="X44" i="1" s="1"/>
  <c r="X45" i="1" s="1"/>
  <c r="X46" i="1" s="1"/>
  <c r="X47" i="1" s="1"/>
  <c r="X48" i="1" s="1"/>
  <c r="X49" i="1" s="1"/>
  <c r="X50" i="1" s="1"/>
  <c r="X51" i="1" s="1"/>
  <c r="X52" i="1" l="1"/>
  <c r="X53" i="1" s="1"/>
  <c r="X54" i="1" s="1"/>
  <c r="X55" i="1" s="1"/>
  <c r="X56" i="1" s="1"/>
  <c r="X57" i="1" s="1"/>
  <c r="X58" i="1" s="1"/>
  <c r="X59" i="1" s="1"/>
  <c r="X60" i="1" s="1"/>
  <c r="X61" i="1" s="1"/>
  <c r="X62" i="1" s="1"/>
  <c r="X63" i="1" s="1"/>
  <c r="X64" i="1" s="1"/>
  <c r="X65" i="1" s="1"/>
  <c r="X66" i="1" s="1"/>
  <c r="X67" i="1" s="1"/>
  <c r="X68" i="1" s="1"/>
  <c r="X69" i="1" s="1"/>
  <c r="X70" i="1" s="1"/>
  <c r="X71" i="1" s="1"/>
  <c r="X72" i="1" s="1"/>
  <c r="X73" i="1" s="1"/>
  <c r="X74" i="1" s="1"/>
  <c r="X75" i="1" s="1"/>
  <c r="X76" i="1" s="1"/>
  <c r="X77" i="1" s="1"/>
</calcChain>
</file>

<file path=xl/sharedStrings.xml><?xml version="1.0" encoding="utf-8"?>
<sst xmlns="http://schemas.openxmlformats.org/spreadsheetml/2006/main" count="236" uniqueCount="150">
  <si>
    <t>County</t>
  </si>
  <si>
    <t>Contest</t>
  </si>
  <si>
    <t>Vote For</t>
  </si>
  <si>
    <t>Lowest Winner</t>
  </si>
  <si>
    <t>Highest Loser</t>
  </si>
  <si>
    <t>Contest Margin</t>
  </si>
  <si>
    <t>Diluted Margin</t>
  </si>
  <si>
    <t xml:space="preserve">  Risk Limit</t>
  </si>
  <si>
    <t>Adams</t>
  </si>
  <si>
    <t>City of Thornton Ballot Question 2A</t>
  </si>
  <si>
    <t>Alamosa</t>
  </si>
  <si>
    <t>City of Alamosa Councilor - At-Large</t>
  </si>
  <si>
    <t>Arapahoe</t>
  </si>
  <si>
    <t>City of Centennial Mayor</t>
  </si>
  <si>
    <t>Archuleta</t>
  </si>
  <si>
    <t>Town of Pagosa Springs Ballot Issue 2A</t>
  </si>
  <si>
    <t>Baca</t>
  </si>
  <si>
    <t>Town of Springfield Ballot Question 2B</t>
  </si>
  <si>
    <t>Town of Springfield Ballot Question 2C</t>
  </si>
  <si>
    <t>Bent</t>
  </si>
  <si>
    <t>Proposition LL (STATUTORY)</t>
  </si>
  <si>
    <t>Boulder</t>
  </si>
  <si>
    <t>City of Boulder Ballot Issue 2B</t>
  </si>
  <si>
    <t>Broomfield</t>
  </si>
  <si>
    <t>City and County of Broomfield Mayor</t>
  </si>
  <si>
    <t>City and County of Broomfield Councilmember - Ward 3</t>
  </si>
  <si>
    <t>Chaffee</t>
  </si>
  <si>
    <t>City of Salida Mayor</t>
  </si>
  <si>
    <t>Chaffee County Ballot Issue 1A</t>
  </si>
  <si>
    <t>Cheyenne</t>
  </si>
  <si>
    <t>Clear Creek</t>
  </si>
  <si>
    <t>Clear Creek County Emergency Services General Improvement District Question 1A</t>
  </si>
  <si>
    <t>Colorado</t>
  </si>
  <si>
    <t>Proposition MM (STATUTORY)</t>
  </si>
  <si>
    <t>Conejos</t>
  </si>
  <si>
    <t>Costilla</t>
  </si>
  <si>
    <t>Costilla County Referred Measure 1A</t>
  </si>
  <si>
    <t>Crowley</t>
  </si>
  <si>
    <t>Crowley County School District RE 1-J Ballot Issue 5A</t>
  </si>
  <si>
    <t>Custer</t>
  </si>
  <si>
    <t>Custer County Ballot Issue 1A</t>
  </si>
  <si>
    <t>Delta</t>
  </si>
  <si>
    <t>City of Delta Ballot Issue 2B</t>
  </si>
  <si>
    <t>Denver</t>
  </si>
  <si>
    <t>Denver Public Schools Director - At-Large</t>
  </si>
  <si>
    <t>City and County of Denver Referred Question 2G</t>
  </si>
  <si>
    <t>City and County of Denver Referendum 310</t>
  </si>
  <si>
    <t>Dolores</t>
  </si>
  <si>
    <t>Dolores County School District RE-2J Board of Directors - District B</t>
  </si>
  <si>
    <t>Telluride School District R-1 Board of Directors</t>
  </si>
  <si>
    <t>Douglas</t>
  </si>
  <si>
    <t>Douglas County School Board Director - District B</t>
  </si>
  <si>
    <t>Douglas County School Board Director - District D</t>
  </si>
  <si>
    <t>Douglas County School Board Director - District E</t>
  </si>
  <si>
    <t>Douglas County School Board Director - District G</t>
  </si>
  <si>
    <t>Eagle</t>
  </si>
  <si>
    <t>Town of Eagle Mayor</t>
  </si>
  <si>
    <t>El Paso</t>
  </si>
  <si>
    <t>Elbert</t>
  </si>
  <si>
    <t>Elizabeth School District Board of Education Director</t>
  </si>
  <si>
    <t>Fremont</t>
  </si>
  <si>
    <t>City of Cañon City Issue 2B</t>
  </si>
  <si>
    <t>Garfield</t>
  </si>
  <si>
    <t>Grand River Hospital District Ballot Issue 7B</t>
  </si>
  <si>
    <t>Gilpin</t>
  </si>
  <si>
    <t>Gilpin County Ballot Issue 1A</t>
  </si>
  <si>
    <t>Grand</t>
  </si>
  <si>
    <t>East Grand School District No. 2 Director - District 3</t>
  </si>
  <si>
    <t>Gunnison</t>
  </si>
  <si>
    <t>Town of Crested Butte Mayor</t>
  </si>
  <si>
    <t>Hinsdale</t>
  </si>
  <si>
    <t>Hinsdale County Ballot Issue 1A</t>
  </si>
  <si>
    <t>Huerfano</t>
  </si>
  <si>
    <t>City of Walsenburg Ballot Issue 300</t>
  </si>
  <si>
    <t>Jackson</t>
  </si>
  <si>
    <t>North Park School District R-1 Ballot Issue 4A</t>
  </si>
  <si>
    <t>Jefferson</t>
  </si>
  <si>
    <t>City of Arvada Council Member - District 1</t>
  </si>
  <si>
    <t>Kiowa</t>
  </si>
  <si>
    <t>Kit Carson</t>
  </si>
  <si>
    <t>Burlington School District RE-6J Board of Directors</t>
  </si>
  <si>
    <t>La Plata</t>
  </si>
  <si>
    <t>La Plata County Ballot Issue 1A</t>
  </si>
  <si>
    <t>Lake</t>
  </si>
  <si>
    <t>City of Leadville City Council - Ward 1</t>
  </si>
  <si>
    <t>Larimer</t>
  </si>
  <si>
    <t>Las Animas</t>
  </si>
  <si>
    <t>City of Trinidad Mayor</t>
  </si>
  <si>
    <t>Lincoln</t>
  </si>
  <si>
    <t>Lincoln County Ballot Issue 1A</t>
  </si>
  <si>
    <t>Logan</t>
  </si>
  <si>
    <t>Mesa</t>
  </si>
  <si>
    <t>Mesa County Valley School District 51 Director - District C</t>
  </si>
  <si>
    <t>Mineral</t>
  </si>
  <si>
    <t>Moffat</t>
  </si>
  <si>
    <t>Moffat County Local Marketing District Ballot Issue 6A</t>
  </si>
  <si>
    <t>Montezuma</t>
  </si>
  <si>
    <t>Cortez Cemetery District Ballot Issue 6A</t>
  </si>
  <si>
    <t>Montrose</t>
  </si>
  <si>
    <t>Montrose County Commissioner Recall - District 1 - Scott Mijares</t>
  </si>
  <si>
    <t>Morgan</t>
  </si>
  <si>
    <t>City of Fort Morgan Mayor</t>
  </si>
  <si>
    <t>Otero</t>
  </si>
  <si>
    <t>City of Rocky Ford Mayor</t>
  </si>
  <si>
    <t>Ouray</t>
  </si>
  <si>
    <t>Ouray County Ballot Issue 1A</t>
  </si>
  <si>
    <t>Park</t>
  </si>
  <si>
    <t>Park County Ballot Issue 1A</t>
  </si>
  <si>
    <t>Phillips</t>
  </si>
  <si>
    <t>Pitkin</t>
  </si>
  <si>
    <t>Pitkin County Ballot Issue 1A</t>
  </si>
  <si>
    <t>City of Aspen Ballot Issue 2A</t>
  </si>
  <si>
    <t>Prowers</t>
  </si>
  <si>
    <t>Pueblo</t>
  </si>
  <si>
    <t>Rio Blanco</t>
  </si>
  <si>
    <t>Rangely School District RE-4 Director - At-Large (2 Year Term)</t>
  </si>
  <si>
    <t>Rio Grande</t>
  </si>
  <si>
    <t>Rio Grande County Ballot Issue 1A</t>
  </si>
  <si>
    <t>Routt</t>
  </si>
  <si>
    <t>City of Steamboat Springs City Council - At-Large</t>
  </si>
  <si>
    <t>Saguache</t>
  </si>
  <si>
    <t>Center Consolidated School District 26JT Ballot Question 5B</t>
  </si>
  <si>
    <t>San Miguel</t>
  </si>
  <si>
    <t>Town of Telluride Ballot Question 300</t>
  </si>
  <si>
    <t>Sedgwick</t>
  </si>
  <si>
    <t>Summit</t>
  </si>
  <si>
    <t>Summit County Referred Measure 1A</t>
  </si>
  <si>
    <t>Teller</t>
  </si>
  <si>
    <t>Woodland Park School District RE-2 Board of Directors - District E</t>
  </si>
  <si>
    <t>Washington</t>
  </si>
  <si>
    <t>Akron School District R-1 School Board Director - At large - 4-year term</t>
  </si>
  <si>
    <t>Weld</t>
  </si>
  <si>
    <t>City of Greeley Mayor</t>
  </si>
  <si>
    <t>Yuma</t>
  </si>
  <si>
    <t>City of Yuma Ballot Question 2B</t>
  </si>
  <si>
    <t>Single county audit</t>
  </si>
  <si>
    <t>Multi-county</t>
  </si>
  <si>
    <t>Estimated # of CVRs to audit</t>
  </si>
  <si>
    <t>Remarks</t>
  </si>
  <si>
    <t>Audited in all 63 counties</t>
  </si>
  <si>
    <t>Audited in Dolores and San Miguel</t>
  </si>
  <si>
    <t># of CVRs</t>
  </si>
  <si>
    <t>Lewis-Palmer School District 38 Board of Directors - District 3</t>
  </si>
  <si>
    <t>Larimer County Ballot Issue 1A</t>
  </si>
  <si>
    <t>Logan County Referred Ballot Issue 1F</t>
  </si>
  <si>
    <t>RE-1 Valley School District Referred Ballot Issue 4E</t>
  </si>
  <si>
    <t>Pueblo School District No. 70 Director - District III</t>
  </si>
  <si>
    <t>2025 Coordinated Election Target Contest Selections</t>
  </si>
  <si>
    <t>End of Worksheet</t>
  </si>
  <si>
    <t>No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</si>
</sst>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3" tint="0.89999084444715716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9" fontId="0" fillId="0" borderId="0" xfId="1" applyFont="1"/>
    <xf numFmtId="164" fontId="0" fillId="0" borderId="0" xfId="1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3" fontId="0" fillId="0" borderId="1" xfId="0" applyNumberFormat="1" applyBorder="1"/>
    <xf numFmtId="164" fontId="0" fillId="0" borderId="1" xfId="1" applyNumberFormat="1" applyFont="1" applyBorder="1"/>
    <xf numFmtId="9" fontId="0" fillId="0" borderId="1" xfId="1" applyFont="1" applyBorder="1"/>
    <xf numFmtId="164" fontId="0" fillId="0" borderId="1" xfId="1" applyNumberFormat="1" applyFont="1" applyFill="1" applyBorder="1"/>
    <xf numFmtId="9" fontId="0" fillId="0" borderId="1" xfId="1" applyFont="1" applyFill="1" applyBorder="1"/>
    <xf numFmtId="3" fontId="0" fillId="0" borderId="1" xfId="0" applyNumberFormat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3" fontId="0" fillId="0" borderId="2" xfId="0" applyNumberFormat="1" applyBorder="1"/>
    <xf numFmtId="164" fontId="0" fillId="0" borderId="2" xfId="1" applyNumberFormat="1" applyFont="1" applyBorder="1"/>
    <xf numFmtId="9" fontId="0" fillId="0" borderId="2" xfId="1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3" fontId="0" fillId="0" borderId="3" xfId="0" applyNumberFormat="1" applyBorder="1"/>
    <xf numFmtId="164" fontId="0" fillId="0" borderId="3" xfId="1" applyNumberFormat="1" applyFont="1" applyBorder="1"/>
    <xf numFmtId="9" fontId="0" fillId="0" borderId="3" xfId="1" applyFont="1" applyBorder="1"/>
    <xf numFmtId="0" fontId="0" fillId="0" borderId="4" xfId="0" applyBorder="1"/>
    <xf numFmtId="0" fontId="0" fillId="0" borderId="4" xfId="0" applyBorder="1" applyAlignment="1">
      <alignment horizontal="center"/>
    </xf>
    <xf numFmtId="3" fontId="0" fillId="0" borderId="4" xfId="0" applyNumberFormat="1" applyBorder="1"/>
    <xf numFmtId="164" fontId="0" fillId="0" borderId="4" xfId="1" applyNumberFormat="1" applyFont="1" applyBorder="1"/>
    <xf numFmtId="9" fontId="0" fillId="0" borderId="4" xfId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3" fillId="0" borderId="8" xfId="0" applyFont="1" applyBorder="1" applyAlignment="1">
      <alignment horizontal="left" wrapText="1"/>
    </xf>
    <xf numFmtId="0" fontId="3" fillId="0" borderId="3" xfId="0" applyFont="1" applyBorder="1" applyAlignment="1">
      <alignment horizontal="center" wrapText="1"/>
    </xf>
    <xf numFmtId="1" fontId="3" fillId="0" borderId="3" xfId="0" applyNumberFormat="1" applyFont="1" applyBorder="1" applyAlignment="1">
      <alignment wrapText="1"/>
    </xf>
    <xf numFmtId="3" fontId="3" fillId="0" borderId="3" xfId="0" applyNumberFormat="1" applyFont="1" applyBorder="1" applyAlignment="1">
      <alignment wrapText="1"/>
    </xf>
    <xf numFmtId="164" fontId="3" fillId="0" borderId="3" xfId="1" applyNumberFormat="1" applyFont="1" applyBorder="1" applyAlignment="1">
      <alignment wrapText="1"/>
    </xf>
    <xf numFmtId="9" fontId="3" fillId="0" borderId="3" xfId="1" applyFont="1" applyBorder="1" applyAlignment="1">
      <alignment wrapText="1"/>
    </xf>
    <xf numFmtId="3" fontId="2" fillId="2" borderId="3" xfId="0" applyNumberFormat="1" applyFont="1" applyFill="1" applyBorder="1" applyAlignment="1">
      <alignment horizontal="center" wrapText="1"/>
    </xf>
    <xf numFmtId="3" fontId="2" fillId="0" borderId="3" xfId="0" applyNumberFormat="1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5" fillId="0" borderId="0" xfId="0" applyFont="1"/>
    <xf numFmtId="3" fontId="0" fillId="0" borderId="11" xfId="0" applyNumberFormat="1" applyBorder="1"/>
    <xf numFmtId="3" fontId="0" fillId="0" borderId="12" xfId="0" applyNumberFormat="1" applyBorder="1"/>
    <xf numFmtId="3" fontId="0" fillId="0" borderId="13" xfId="0" applyNumberFormat="1" applyBorder="1"/>
    <xf numFmtId="0" fontId="6" fillId="0" borderId="10" xfId="0" applyFont="1" applyBorder="1"/>
    <xf numFmtId="0" fontId="6" fillId="0" borderId="3" xfId="0" applyFont="1" applyBorder="1"/>
    <xf numFmtId="0" fontId="6" fillId="0" borderId="2" xfId="0" applyFont="1" applyBorder="1"/>
    <xf numFmtId="0" fontId="6" fillId="0" borderId="4" xfId="0" applyFont="1" applyBorder="1"/>
    <xf numFmtId="0" fontId="5" fillId="0" borderId="10" xfId="0" applyFont="1" applyBorder="1"/>
    <xf numFmtId="0" fontId="5" fillId="0" borderId="2" xfId="0" applyFont="1" applyBorder="1"/>
    <xf numFmtId="0" fontId="5" fillId="0" borderId="3" xfId="0" applyFont="1" applyBorder="1"/>
    <xf numFmtId="0" fontId="6" fillId="0" borderId="11" xfId="0" applyFont="1" applyBorder="1"/>
    <xf numFmtId="0" fontId="7" fillId="0" borderId="2" xfId="0" applyFont="1" applyBorder="1"/>
    <xf numFmtId="0" fontId="5" fillId="0" borderId="12" xfId="0" applyFont="1" applyBorder="1"/>
    <xf numFmtId="0" fontId="7" fillId="0" borderId="4" xfId="0" applyFont="1" applyBorder="1"/>
    <xf numFmtId="0" fontId="7" fillId="0" borderId="3" xfId="0" applyFont="1" applyBorder="1"/>
    <xf numFmtId="0" fontId="7" fillId="0" borderId="10" xfId="0" applyFont="1" applyBorder="1"/>
    <xf numFmtId="0" fontId="2" fillId="0" borderId="5" xfId="0" applyFont="1" applyBorder="1" applyAlignment="1">
      <alignment horizontal="left"/>
    </xf>
  </cellXfs>
  <cellStyles count="2">
    <cellStyle name="Normal" xfId="0" builtinId="0"/>
    <cellStyle name="Percent" xfId="1" builtinId="5"/>
  </cellStyles>
  <dxfs count="14">
    <dxf>
      <fill>
        <patternFill>
          <bgColor theme="3" tint="0.89996032593768116"/>
        </patternFill>
      </fill>
    </dxf>
    <dxf>
      <border diagonalUp="0" diagonalDown="0">
        <left style="medium">
          <color auto="1"/>
        </left>
        <right/>
        <top style="medium">
          <color auto="1"/>
        </top>
        <bottom style="medium">
          <color auto="1"/>
        </bottom>
        <vertical/>
        <horizontal/>
      </border>
    </dxf>
    <dxf>
      <numFmt numFmtId="3" formatCode="#,##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numFmt numFmtId="3" formatCode="#,##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0.0%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numFmt numFmtId="3" formatCode="#,##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numFmt numFmtId="3" formatCode="#,##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numFmt numFmtId="3" formatCode="#,##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diagonalUp="0" diagonalDown="0">
        <left/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outline="0">
        <bottom style="medium">
          <color auto="1"/>
        </bottom>
      </border>
    </dxf>
  </dxfs>
  <tableStyles count="1" defaultTableStyle="TableStyleMedium2" defaultPivotStyle="PivotStyleLight16">
    <tableStyle name="Table Style 1" pivot="0" count="0" xr9:uid="{56AD7C79-B2BE-4F9F-BCD7-E8481D8F7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0CFDDC-4008-4CB0-9411-753E6B60DB1D}" name="TargetContestSelections" displayName="TargetContestSelections" ref="A2:K77" totalsRowShown="0" headerRowBorderDxfId="13" tableBorderDxfId="12">
  <autoFilter ref="A2:K77" xr:uid="{C90CFDDC-4008-4CB0-9411-753E6B60DB1D}"/>
  <tableColumns count="11">
    <tableColumn id="1" xr3:uid="{550E1B5C-09C1-4567-A16F-562FC782A360}" name="County" dataDxfId="11"/>
    <tableColumn id="2" xr3:uid="{2CAC0A8E-5094-4DB1-9BE0-6D73F41A1ADF}" name="Contest" dataDxfId="10"/>
    <tableColumn id="3" xr3:uid="{8BAA0A04-C1A0-424A-A839-0999C5954A9C}" name="Vote For" dataDxfId="9"/>
    <tableColumn id="4" xr3:uid="{8EB6487C-CF75-42B8-9780-DA5EA53C65B5}" name="Lowest Winner" dataDxfId="8"/>
    <tableColumn id="5" xr3:uid="{8737FB2B-BADE-4D53-8687-BF2C31B36EDF}" name="Highest Loser" dataDxfId="7"/>
    <tableColumn id="6" xr3:uid="{AE79BB49-47DE-47EC-ABD7-328BD28B74B0}" name="Contest Margin" dataDxfId="6"/>
    <tableColumn id="7" xr3:uid="{C27191AB-314D-403D-9704-0D89AB4019CB}" name="Diluted Margin" dataDxfId="5" dataCellStyle="Percent"/>
    <tableColumn id="8" xr3:uid="{9C33D4E0-88E0-4148-A696-C8552F60D38F}" name="  Risk Limit" dataDxfId="4" dataCellStyle="Percent"/>
    <tableColumn id="9" xr3:uid="{5AFC1CF0-0583-4EB1-BC84-6B8FF9605AD7}" name="Estimated # of CVRs to audit" dataDxfId="3"/>
    <tableColumn id="10" xr3:uid="{A0D16BD2-8E81-4FD0-A064-DFBFACA6CE51}" name="# of CVRs" dataDxfId="2"/>
    <tableColumn id="11" xr3:uid="{E7BA2544-217A-45D1-82B0-85DEBACB4122}" name="Remarks" dataDxfId="1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BB6C0-57F6-44BB-9107-CB847F930CCC}">
  <sheetPr codeName="Sheet1"/>
  <dimension ref="A1:X79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ColWidth="0" defaultRowHeight="14.4" zeroHeight="1" x14ac:dyDescent="0.3"/>
  <cols>
    <col min="1" max="1" width="13.6640625" customWidth="1"/>
    <col min="2" max="2" width="68" bestFit="1" customWidth="1"/>
    <col min="3" max="3" width="10.109375" style="1" customWidth="1"/>
    <col min="4" max="4" width="16" style="2" customWidth="1"/>
    <col min="5" max="5" width="15" style="2" customWidth="1"/>
    <col min="6" max="6" width="16.21875" style="2" customWidth="1"/>
    <col min="7" max="7" width="15.6640625" style="4" customWidth="1"/>
    <col min="8" max="8" width="12.33203125" style="3" customWidth="1"/>
    <col min="9" max="9" width="27.6640625" style="2" customWidth="1"/>
    <col min="10" max="10" width="11.21875" style="2" customWidth="1"/>
    <col min="11" max="11" width="31.5546875" customWidth="1"/>
    <col min="12" max="23" width="8.88671875" hidden="1" customWidth="1"/>
    <col min="24" max="24" width="3" hidden="1" customWidth="1"/>
    <col min="25" max="16384" width="8.88671875" hidden="1"/>
  </cols>
  <sheetData>
    <row r="1" spans="1:24" ht="15" thickBot="1" x14ac:dyDescent="0.35">
      <c r="A1" s="61" t="s">
        <v>147</v>
      </c>
      <c r="B1" s="61"/>
      <c r="C1" s="61"/>
      <c r="D1" s="61"/>
      <c r="E1" s="61"/>
      <c r="F1" s="61"/>
      <c r="G1" s="61"/>
      <c r="H1" s="61"/>
      <c r="I1" s="61"/>
      <c r="J1" s="61"/>
      <c r="K1" s="61"/>
    </row>
    <row r="2" spans="1:24" ht="15" thickBot="1" x14ac:dyDescent="0.35">
      <c r="A2" s="35" t="s">
        <v>0</v>
      </c>
      <c r="B2" s="36" t="s">
        <v>1</v>
      </c>
      <c r="C2" s="37" t="s">
        <v>2</v>
      </c>
      <c r="D2" s="38" t="s">
        <v>3</v>
      </c>
      <c r="E2" s="38" t="s">
        <v>4</v>
      </c>
      <c r="F2" s="38" t="s">
        <v>5</v>
      </c>
      <c r="G2" s="39" t="s">
        <v>6</v>
      </c>
      <c r="H2" s="40" t="s">
        <v>7</v>
      </c>
      <c r="I2" s="41" t="s">
        <v>137</v>
      </c>
      <c r="J2" s="42" t="s">
        <v>141</v>
      </c>
      <c r="K2" s="43" t="s">
        <v>138</v>
      </c>
    </row>
    <row r="3" spans="1:24" ht="15" thickBot="1" x14ac:dyDescent="0.35">
      <c r="A3" s="28" t="s">
        <v>32</v>
      </c>
      <c r="B3" s="5" t="s">
        <v>33</v>
      </c>
      <c r="C3" s="6">
        <v>1</v>
      </c>
      <c r="D3" s="7">
        <v>828425</v>
      </c>
      <c r="E3" s="7">
        <v>598293</v>
      </c>
      <c r="F3" s="7">
        <v>230132</v>
      </c>
      <c r="G3" s="8">
        <v>0.15887618838535617</v>
      </c>
      <c r="H3" s="9">
        <v>0.03</v>
      </c>
      <c r="I3" s="7">
        <v>45</v>
      </c>
      <c r="J3" s="7">
        <v>1448499</v>
      </c>
      <c r="K3" s="32" t="s">
        <v>139</v>
      </c>
      <c r="X3">
        <f t="shared" ref="X3:X34" si="0">IF(A3=A2,X2,X2+1)</f>
        <v>1</v>
      </c>
    </row>
    <row r="4" spans="1:24" ht="15" thickBot="1" x14ac:dyDescent="0.35">
      <c r="A4" s="28" t="s">
        <v>136</v>
      </c>
      <c r="B4" s="5" t="s">
        <v>49</v>
      </c>
      <c r="C4" s="6">
        <v>1</v>
      </c>
      <c r="D4" s="7">
        <v>1608</v>
      </c>
      <c r="E4" s="7">
        <v>1051</v>
      </c>
      <c r="F4" s="7">
        <v>557</v>
      </c>
      <c r="G4" s="10">
        <v>0.152</v>
      </c>
      <c r="H4" s="11">
        <v>0.03</v>
      </c>
      <c r="I4" s="7">
        <v>48</v>
      </c>
      <c r="J4" s="7">
        <v>3399</v>
      </c>
      <c r="K4" s="32" t="s">
        <v>140</v>
      </c>
      <c r="X4">
        <f t="shared" si="0"/>
        <v>2</v>
      </c>
    </row>
    <row r="5" spans="1:24" ht="15" thickBot="1" x14ac:dyDescent="0.35">
      <c r="A5" s="28" t="s">
        <v>8</v>
      </c>
      <c r="B5" s="5" t="s">
        <v>9</v>
      </c>
      <c r="C5" s="6">
        <v>1</v>
      </c>
      <c r="D5" s="7">
        <v>14017</v>
      </c>
      <c r="E5" s="7">
        <v>11862</v>
      </c>
      <c r="F5" s="7">
        <v>2155</v>
      </c>
      <c r="G5" s="8">
        <v>2.5578938622416884E-2</v>
      </c>
      <c r="H5" s="9">
        <v>0.03</v>
      </c>
      <c r="I5" s="7">
        <v>284</v>
      </c>
      <c r="J5" s="7">
        <v>27597</v>
      </c>
      <c r="K5" s="48" t="s">
        <v>149</v>
      </c>
      <c r="X5">
        <f t="shared" si="0"/>
        <v>3</v>
      </c>
    </row>
    <row r="6" spans="1:24" ht="15" thickBot="1" x14ac:dyDescent="0.35">
      <c r="A6" s="28" t="s">
        <v>10</v>
      </c>
      <c r="B6" s="5" t="s">
        <v>11</v>
      </c>
      <c r="C6" s="6">
        <v>1</v>
      </c>
      <c r="D6" s="7">
        <v>1323</v>
      </c>
      <c r="E6" s="7">
        <v>475</v>
      </c>
      <c r="F6" s="7">
        <v>848</v>
      </c>
      <c r="G6" s="8">
        <v>0.21126058794220229</v>
      </c>
      <c r="H6" s="9">
        <v>0.03</v>
      </c>
      <c r="I6" s="7">
        <v>34</v>
      </c>
      <c r="J6" s="7">
        <v>2005</v>
      </c>
      <c r="K6" s="52" t="s">
        <v>149</v>
      </c>
      <c r="X6">
        <f t="shared" si="0"/>
        <v>4</v>
      </c>
    </row>
    <row r="7" spans="1:24" ht="15" thickBot="1" x14ac:dyDescent="0.35">
      <c r="A7" s="28" t="s">
        <v>12</v>
      </c>
      <c r="B7" s="5" t="s">
        <v>13</v>
      </c>
      <c r="C7" s="6">
        <v>1</v>
      </c>
      <c r="D7" s="7">
        <v>16559</v>
      </c>
      <c r="E7" s="7">
        <v>12009</v>
      </c>
      <c r="F7" s="7">
        <v>4550</v>
      </c>
      <c r="G7" s="8">
        <v>3.4473092046944015E-2</v>
      </c>
      <c r="H7" s="9">
        <v>0.03</v>
      </c>
      <c r="I7" s="7">
        <v>211</v>
      </c>
      <c r="J7" s="7">
        <v>34273</v>
      </c>
      <c r="K7" s="48" t="s">
        <v>149</v>
      </c>
      <c r="X7">
        <f t="shared" si="0"/>
        <v>5</v>
      </c>
    </row>
    <row r="8" spans="1:24" ht="15" thickBot="1" x14ac:dyDescent="0.35">
      <c r="A8" s="28" t="s">
        <v>14</v>
      </c>
      <c r="B8" s="5" t="s">
        <v>15</v>
      </c>
      <c r="C8" s="6">
        <v>1</v>
      </c>
      <c r="D8" s="7">
        <v>389</v>
      </c>
      <c r="E8" s="7">
        <v>120</v>
      </c>
      <c r="F8" s="7">
        <v>269</v>
      </c>
      <c r="G8" s="8">
        <v>5.811190321883776E-2</v>
      </c>
      <c r="H8" s="9">
        <v>0.03</v>
      </c>
      <c r="I8" s="7">
        <v>125</v>
      </c>
      <c r="J8" s="7">
        <v>513</v>
      </c>
      <c r="K8" s="52" t="s">
        <v>149</v>
      </c>
      <c r="X8">
        <f t="shared" si="0"/>
        <v>6</v>
      </c>
    </row>
    <row r="9" spans="1:24" x14ac:dyDescent="0.3">
      <c r="A9" s="29" t="s">
        <v>16</v>
      </c>
      <c r="B9" s="13" t="s">
        <v>17</v>
      </c>
      <c r="C9" s="14">
        <v>1</v>
      </c>
      <c r="D9" s="15">
        <v>331</v>
      </c>
      <c r="E9" s="15">
        <v>190</v>
      </c>
      <c r="F9" s="15">
        <v>141</v>
      </c>
      <c r="G9" s="16">
        <v>0.10459940652818991</v>
      </c>
      <c r="H9" s="17">
        <v>0.03</v>
      </c>
      <c r="I9" s="15">
        <v>69</v>
      </c>
      <c r="J9" s="45">
        <v>542</v>
      </c>
      <c r="K9" s="13"/>
      <c r="X9">
        <f t="shared" si="0"/>
        <v>7</v>
      </c>
    </row>
    <row r="10" spans="1:24" ht="15" thickBot="1" x14ac:dyDescent="0.35">
      <c r="A10" s="30" t="s">
        <v>16</v>
      </c>
      <c r="B10" s="18" t="s">
        <v>18</v>
      </c>
      <c r="C10" s="19">
        <v>1</v>
      </c>
      <c r="D10" s="20">
        <v>346</v>
      </c>
      <c r="E10" s="20">
        <v>188</v>
      </c>
      <c r="F10" s="20">
        <v>158</v>
      </c>
      <c r="G10" s="21">
        <v>0.1172106824925816</v>
      </c>
      <c r="H10" s="22">
        <v>0.03</v>
      </c>
      <c r="I10" s="20">
        <v>62</v>
      </c>
      <c r="J10" s="46">
        <v>542</v>
      </c>
      <c r="K10" s="49" t="s">
        <v>149</v>
      </c>
      <c r="X10">
        <f t="shared" si="0"/>
        <v>7</v>
      </c>
    </row>
    <row r="11" spans="1:24" ht="15" thickBot="1" x14ac:dyDescent="0.35">
      <c r="A11" s="28" t="s">
        <v>19</v>
      </c>
      <c r="B11" s="5" t="s">
        <v>20</v>
      </c>
      <c r="C11" s="6">
        <v>1</v>
      </c>
      <c r="D11" s="7">
        <v>606</v>
      </c>
      <c r="E11" s="7">
        <v>520</v>
      </c>
      <c r="F11" s="7">
        <v>86</v>
      </c>
      <c r="G11" s="8">
        <v>7.6241134751773049E-2</v>
      </c>
      <c r="H11" s="9">
        <v>0.03</v>
      </c>
      <c r="I11" s="7">
        <v>95</v>
      </c>
      <c r="J11" s="7">
        <v>1128</v>
      </c>
      <c r="K11" s="34" t="s">
        <v>135</v>
      </c>
      <c r="X11">
        <f t="shared" si="0"/>
        <v>8</v>
      </c>
    </row>
    <row r="12" spans="1:24" ht="15" thickBot="1" x14ac:dyDescent="0.35">
      <c r="A12" s="28" t="s">
        <v>21</v>
      </c>
      <c r="B12" s="5" t="s">
        <v>22</v>
      </c>
      <c r="C12" s="6">
        <v>1</v>
      </c>
      <c r="D12" s="7">
        <v>15600</v>
      </c>
      <c r="E12" s="7">
        <v>8944</v>
      </c>
      <c r="F12" s="7">
        <v>6656</v>
      </c>
      <c r="G12" s="8">
        <v>7.4065831348897243E-2</v>
      </c>
      <c r="H12" s="9">
        <v>0.03</v>
      </c>
      <c r="I12" s="7">
        <v>98</v>
      </c>
      <c r="J12" s="7">
        <v>26826</v>
      </c>
      <c r="K12" s="55" t="s">
        <v>149</v>
      </c>
      <c r="X12">
        <f t="shared" si="0"/>
        <v>9</v>
      </c>
    </row>
    <row r="13" spans="1:24" x14ac:dyDescent="0.3">
      <c r="A13" s="29" t="s">
        <v>23</v>
      </c>
      <c r="B13" s="13" t="s">
        <v>24</v>
      </c>
      <c r="C13" s="14">
        <v>1</v>
      </c>
      <c r="D13" s="15">
        <v>15386</v>
      </c>
      <c r="E13" s="15">
        <v>10947</v>
      </c>
      <c r="F13" s="15">
        <v>4439</v>
      </c>
      <c r="G13" s="16">
        <v>0.16330659995585314</v>
      </c>
      <c r="H13" s="17">
        <v>0.03</v>
      </c>
      <c r="I13" s="15">
        <v>44</v>
      </c>
      <c r="J13" s="45">
        <v>27182</v>
      </c>
      <c r="K13" s="53" t="s">
        <v>149</v>
      </c>
      <c r="X13">
        <f t="shared" si="0"/>
        <v>10</v>
      </c>
    </row>
    <row r="14" spans="1:24" ht="15" thickBot="1" x14ac:dyDescent="0.35">
      <c r="A14" s="30" t="s">
        <v>23</v>
      </c>
      <c r="B14" s="18" t="s">
        <v>25</v>
      </c>
      <c r="C14" s="19">
        <v>1</v>
      </c>
      <c r="D14" s="20">
        <v>3578</v>
      </c>
      <c r="E14" s="20">
        <v>2426</v>
      </c>
      <c r="F14" s="20">
        <v>1152</v>
      </c>
      <c r="G14" s="21">
        <v>4.2380987418144361E-2</v>
      </c>
      <c r="H14" s="22">
        <v>0.03</v>
      </c>
      <c r="I14" s="20">
        <v>171</v>
      </c>
      <c r="J14" s="46">
        <v>6347</v>
      </c>
      <c r="K14" s="54" t="s">
        <v>149</v>
      </c>
      <c r="X14">
        <f t="shared" si="0"/>
        <v>10</v>
      </c>
    </row>
    <row r="15" spans="1:24" x14ac:dyDescent="0.3">
      <c r="A15" s="29" t="s">
        <v>26</v>
      </c>
      <c r="B15" s="13" t="s">
        <v>27</v>
      </c>
      <c r="C15" s="14">
        <v>1</v>
      </c>
      <c r="D15" s="15">
        <v>1425</v>
      </c>
      <c r="E15" s="15">
        <v>1043</v>
      </c>
      <c r="F15" s="15">
        <v>382</v>
      </c>
      <c r="G15" s="16">
        <v>3.7148692015948656E-2</v>
      </c>
      <c r="H15" s="17">
        <v>0.03</v>
      </c>
      <c r="I15" s="15">
        <v>196</v>
      </c>
      <c r="J15" s="45">
        <v>3138</v>
      </c>
      <c r="K15" s="23"/>
      <c r="X15">
        <f t="shared" si="0"/>
        <v>11</v>
      </c>
    </row>
    <row r="16" spans="1:24" ht="15" thickBot="1" x14ac:dyDescent="0.35">
      <c r="A16" s="30" t="s">
        <v>26</v>
      </c>
      <c r="B16" s="18" t="s">
        <v>28</v>
      </c>
      <c r="C16" s="19">
        <v>1</v>
      </c>
      <c r="D16" s="20">
        <v>5861</v>
      </c>
      <c r="E16" s="20">
        <v>4216</v>
      </c>
      <c r="F16" s="20">
        <v>1645</v>
      </c>
      <c r="G16" s="21">
        <v>0.15997277059223963</v>
      </c>
      <c r="H16" s="22">
        <v>0.03</v>
      </c>
      <c r="I16" s="20">
        <v>45</v>
      </c>
      <c r="J16" s="46">
        <v>10283</v>
      </c>
      <c r="K16" s="49" t="s">
        <v>149</v>
      </c>
      <c r="X16">
        <f t="shared" si="0"/>
        <v>11</v>
      </c>
    </row>
    <row r="17" spans="1:24" ht="15" thickBot="1" x14ac:dyDescent="0.35">
      <c r="A17" s="28" t="s">
        <v>29</v>
      </c>
      <c r="B17" s="5" t="s">
        <v>20</v>
      </c>
      <c r="C17" s="6">
        <v>1</v>
      </c>
      <c r="D17" s="7">
        <v>434</v>
      </c>
      <c r="E17" s="7">
        <v>144</v>
      </c>
      <c r="F17" s="7">
        <v>290</v>
      </c>
      <c r="G17" s="8">
        <v>0.5</v>
      </c>
      <c r="H17" s="9">
        <v>0.03</v>
      </c>
      <c r="I17" s="7">
        <v>14</v>
      </c>
      <c r="J17" s="7">
        <v>580</v>
      </c>
      <c r="K17" s="34" t="s">
        <v>135</v>
      </c>
      <c r="X17">
        <f t="shared" si="0"/>
        <v>12</v>
      </c>
    </row>
    <row r="18" spans="1:24" ht="15" thickBot="1" x14ac:dyDescent="0.35">
      <c r="A18" s="28" t="s">
        <v>30</v>
      </c>
      <c r="B18" s="5" t="s">
        <v>31</v>
      </c>
      <c r="C18" s="6">
        <v>1</v>
      </c>
      <c r="D18" s="7">
        <v>587</v>
      </c>
      <c r="E18" s="7">
        <v>432</v>
      </c>
      <c r="F18" s="7">
        <v>155</v>
      </c>
      <c r="G18" s="8">
        <v>4.8407245471580262E-2</v>
      </c>
      <c r="H18" s="9">
        <v>0.03</v>
      </c>
      <c r="I18" s="7">
        <v>150</v>
      </c>
      <c r="J18" s="7">
        <v>1027</v>
      </c>
      <c r="K18" s="48" t="s">
        <v>149</v>
      </c>
      <c r="X18">
        <f t="shared" si="0"/>
        <v>13</v>
      </c>
    </row>
    <row r="19" spans="1:24" ht="15" thickBot="1" x14ac:dyDescent="0.35">
      <c r="A19" s="28" t="s">
        <v>34</v>
      </c>
      <c r="B19" s="5" t="s">
        <v>20</v>
      </c>
      <c r="C19" s="6">
        <v>1</v>
      </c>
      <c r="D19" s="7">
        <v>1266</v>
      </c>
      <c r="E19" s="7">
        <v>711</v>
      </c>
      <c r="F19" s="7">
        <v>555</v>
      </c>
      <c r="G19" s="8">
        <v>0.27380365071534285</v>
      </c>
      <c r="H19" s="9">
        <v>0.03</v>
      </c>
      <c r="I19" s="7">
        <v>26</v>
      </c>
      <c r="J19" s="7">
        <v>2027</v>
      </c>
      <c r="K19" s="32" t="s">
        <v>135</v>
      </c>
      <c r="X19">
        <f t="shared" si="0"/>
        <v>14</v>
      </c>
    </row>
    <row r="20" spans="1:24" ht="15" thickBot="1" x14ac:dyDescent="0.35">
      <c r="A20" s="28" t="s">
        <v>35</v>
      </c>
      <c r="B20" s="5" t="s">
        <v>36</v>
      </c>
      <c r="C20" s="6">
        <v>1</v>
      </c>
      <c r="D20" s="7">
        <v>841</v>
      </c>
      <c r="E20" s="7">
        <v>147</v>
      </c>
      <c r="F20" s="7">
        <v>694</v>
      </c>
      <c r="G20" s="8">
        <v>0.61037818821459977</v>
      </c>
      <c r="H20" s="9">
        <v>0.03</v>
      </c>
      <c r="I20" s="7">
        <v>11</v>
      </c>
      <c r="J20" s="7">
        <v>1137</v>
      </c>
      <c r="K20" s="48" t="s">
        <v>149</v>
      </c>
      <c r="X20">
        <f t="shared" si="0"/>
        <v>15</v>
      </c>
    </row>
    <row r="21" spans="1:24" ht="15" thickBot="1" x14ac:dyDescent="0.35">
      <c r="A21" s="28" t="s">
        <v>37</v>
      </c>
      <c r="B21" s="5" t="s">
        <v>38</v>
      </c>
      <c r="C21" s="6">
        <v>1</v>
      </c>
      <c r="D21" s="7">
        <v>567</v>
      </c>
      <c r="E21" s="7">
        <v>378</v>
      </c>
      <c r="F21" s="7">
        <v>189</v>
      </c>
      <c r="G21" s="8">
        <v>0.18439024390243902</v>
      </c>
      <c r="H21" s="9">
        <v>0.03</v>
      </c>
      <c r="I21" s="7">
        <v>39</v>
      </c>
      <c r="J21" s="7">
        <v>955</v>
      </c>
      <c r="K21" s="32" t="s">
        <v>135</v>
      </c>
      <c r="X21">
        <f t="shared" si="0"/>
        <v>16</v>
      </c>
    </row>
    <row r="22" spans="1:24" ht="15" thickBot="1" x14ac:dyDescent="0.35">
      <c r="A22" s="28" t="s">
        <v>39</v>
      </c>
      <c r="B22" s="5" t="s">
        <v>40</v>
      </c>
      <c r="C22" s="6">
        <v>1</v>
      </c>
      <c r="D22" s="7">
        <v>1488</v>
      </c>
      <c r="E22" s="7">
        <v>745</v>
      </c>
      <c r="F22" s="7">
        <v>743</v>
      </c>
      <c r="G22" s="8">
        <v>0.32659340659340658</v>
      </c>
      <c r="H22" s="9">
        <v>0.03</v>
      </c>
      <c r="I22" s="7">
        <v>22</v>
      </c>
      <c r="J22" s="7">
        <v>2275</v>
      </c>
      <c r="K22" s="48" t="s">
        <v>149</v>
      </c>
      <c r="X22">
        <f t="shared" si="0"/>
        <v>17</v>
      </c>
    </row>
    <row r="23" spans="1:24" ht="15" thickBot="1" x14ac:dyDescent="0.35">
      <c r="A23" s="28" t="s">
        <v>41</v>
      </c>
      <c r="B23" s="5" t="s">
        <v>42</v>
      </c>
      <c r="C23" s="6">
        <v>1</v>
      </c>
      <c r="D23" s="7">
        <v>1383</v>
      </c>
      <c r="E23" s="7">
        <v>888</v>
      </c>
      <c r="F23" s="7">
        <v>495</v>
      </c>
      <c r="G23" s="8">
        <v>4.4759924043765262E-2</v>
      </c>
      <c r="H23" s="9">
        <v>0.03</v>
      </c>
      <c r="I23" s="7">
        <v>162</v>
      </c>
      <c r="J23" s="7">
        <v>2309</v>
      </c>
      <c r="K23" s="52" t="s">
        <v>149</v>
      </c>
      <c r="X23">
        <f t="shared" si="0"/>
        <v>18</v>
      </c>
    </row>
    <row r="24" spans="1:24" x14ac:dyDescent="0.3">
      <c r="A24" s="29" t="s">
        <v>43</v>
      </c>
      <c r="B24" s="13" t="s">
        <v>44</v>
      </c>
      <c r="C24" s="14">
        <v>1</v>
      </c>
      <c r="D24" s="15">
        <v>60292</v>
      </c>
      <c r="E24" s="15">
        <v>48355</v>
      </c>
      <c r="F24" s="15">
        <v>11937</v>
      </c>
      <c r="G24" s="16">
        <v>4.2846989906531324E-2</v>
      </c>
      <c r="H24" s="17">
        <v>0.03</v>
      </c>
      <c r="I24" s="15">
        <v>170</v>
      </c>
      <c r="J24" s="45">
        <v>139298</v>
      </c>
      <c r="K24" s="50" t="s">
        <v>149</v>
      </c>
      <c r="X24">
        <f t="shared" si="0"/>
        <v>19</v>
      </c>
    </row>
    <row r="25" spans="1:24" x14ac:dyDescent="0.3">
      <c r="A25" s="31" t="s">
        <v>43</v>
      </c>
      <c r="B25" s="23" t="s">
        <v>45</v>
      </c>
      <c r="C25" s="24">
        <v>1</v>
      </c>
      <c r="D25" s="25">
        <v>71244</v>
      </c>
      <c r="E25" s="25">
        <v>57695</v>
      </c>
      <c r="F25" s="25">
        <v>13549</v>
      </c>
      <c r="G25" s="26">
        <v>4.8633146204539908E-2</v>
      </c>
      <c r="H25" s="27">
        <v>0.03</v>
      </c>
      <c r="I25" s="25">
        <v>149</v>
      </c>
      <c r="J25" s="47">
        <v>139298</v>
      </c>
      <c r="K25" s="51" t="s">
        <v>149</v>
      </c>
      <c r="X25">
        <f t="shared" si="0"/>
        <v>19</v>
      </c>
    </row>
    <row r="26" spans="1:24" ht="15" thickBot="1" x14ac:dyDescent="0.35">
      <c r="A26" s="30" t="s">
        <v>43</v>
      </c>
      <c r="B26" s="18" t="s">
        <v>46</v>
      </c>
      <c r="C26" s="19">
        <v>1</v>
      </c>
      <c r="D26" s="20">
        <v>97408</v>
      </c>
      <c r="E26" s="20">
        <v>38773</v>
      </c>
      <c r="F26" s="20">
        <v>58635</v>
      </c>
      <c r="G26" s="21">
        <v>0.2104660511995865</v>
      </c>
      <c r="H26" s="22">
        <v>0.03</v>
      </c>
      <c r="I26" s="20">
        <v>34</v>
      </c>
      <c r="J26" s="46">
        <v>139298</v>
      </c>
      <c r="K26" s="49" t="s">
        <v>149</v>
      </c>
      <c r="X26">
        <f t="shared" si="0"/>
        <v>19</v>
      </c>
    </row>
    <row r="27" spans="1:24" ht="15" thickBot="1" x14ac:dyDescent="0.35">
      <c r="A27" s="28" t="s">
        <v>47</v>
      </c>
      <c r="B27" s="5" t="s">
        <v>48</v>
      </c>
      <c r="C27" s="6">
        <v>1</v>
      </c>
      <c r="D27" s="7">
        <v>339</v>
      </c>
      <c r="E27" s="7">
        <v>227</v>
      </c>
      <c r="F27" s="7">
        <v>112</v>
      </c>
      <c r="G27" s="8">
        <v>0.16</v>
      </c>
      <c r="H27" s="9">
        <v>0.03</v>
      </c>
      <c r="I27" s="7">
        <v>45</v>
      </c>
      <c r="J27" s="7">
        <v>566</v>
      </c>
      <c r="K27" s="32" t="s">
        <v>135</v>
      </c>
      <c r="X27">
        <f t="shared" si="0"/>
        <v>20</v>
      </c>
    </row>
    <row r="28" spans="1:24" x14ac:dyDescent="0.3">
      <c r="A28" s="29" t="s">
        <v>50</v>
      </c>
      <c r="B28" s="13" t="s">
        <v>51</v>
      </c>
      <c r="C28" s="14">
        <v>1</v>
      </c>
      <c r="D28" s="15">
        <v>60538</v>
      </c>
      <c r="E28" s="15">
        <v>56948</v>
      </c>
      <c r="F28" s="15">
        <v>3590</v>
      </c>
      <c r="G28" s="16">
        <v>2.7896061915270567E-2</v>
      </c>
      <c r="H28" s="17">
        <v>0.03</v>
      </c>
      <c r="I28" s="15">
        <v>261</v>
      </c>
      <c r="J28" s="45">
        <v>128692</v>
      </c>
      <c r="K28" s="56" t="s">
        <v>135</v>
      </c>
      <c r="X28">
        <f t="shared" si="0"/>
        <v>21</v>
      </c>
    </row>
    <row r="29" spans="1:24" x14ac:dyDescent="0.3">
      <c r="A29" s="31" t="s">
        <v>50</v>
      </c>
      <c r="B29" s="23" t="s">
        <v>52</v>
      </c>
      <c r="C29" s="24">
        <v>1</v>
      </c>
      <c r="D29" s="25">
        <v>62663</v>
      </c>
      <c r="E29" s="25">
        <v>54533</v>
      </c>
      <c r="F29" s="25">
        <v>8130</v>
      </c>
      <c r="G29" s="26">
        <v>6.3174090075529168E-2</v>
      </c>
      <c r="H29" s="27">
        <v>0.03</v>
      </c>
      <c r="I29" s="25">
        <v>115</v>
      </c>
      <c r="J29" s="47">
        <v>128692</v>
      </c>
      <c r="K29" s="58" t="s">
        <v>135</v>
      </c>
      <c r="X29">
        <f t="shared" si="0"/>
        <v>21</v>
      </c>
    </row>
    <row r="30" spans="1:24" x14ac:dyDescent="0.3">
      <c r="A30" s="31" t="s">
        <v>50</v>
      </c>
      <c r="B30" s="23" t="s">
        <v>53</v>
      </c>
      <c r="C30" s="24">
        <v>1</v>
      </c>
      <c r="D30" s="25">
        <v>62112</v>
      </c>
      <c r="E30" s="25">
        <v>55024</v>
      </c>
      <c r="F30" s="25">
        <v>7088</v>
      </c>
      <c r="G30" s="26">
        <v>5.5077238678394924E-2</v>
      </c>
      <c r="H30" s="27">
        <v>0.03</v>
      </c>
      <c r="I30" s="25">
        <v>132</v>
      </c>
      <c r="J30" s="47">
        <v>128692</v>
      </c>
      <c r="K30" s="58" t="s">
        <v>135</v>
      </c>
      <c r="X30">
        <f t="shared" si="0"/>
        <v>21</v>
      </c>
    </row>
    <row r="31" spans="1:24" ht="15" thickBot="1" x14ac:dyDescent="0.35">
      <c r="A31" s="30" t="s">
        <v>50</v>
      </c>
      <c r="B31" s="18" t="s">
        <v>54</v>
      </c>
      <c r="C31" s="19">
        <v>1</v>
      </c>
      <c r="D31" s="20">
        <v>62580</v>
      </c>
      <c r="E31" s="20">
        <v>54574</v>
      </c>
      <c r="F31" s="20">
        <v>8006</v>
      </c>
      <c r="G31" s="21">
        <v>6.2210549218288627E-2</v>
      </c>
      <c r="H31" s="22">
        <v>0.03</v>
      </c>
      <c r="I31" s="20">
        <v>117</v>
      </c>
      <c r="J31" s="46">
        <v>128692</v>
      </c>
      <c r="K31" s="59" t="s">
        <v>135</v>
      </c>
      <c r="X31">
        <f t="shared" si="0"/>
        <v>21</v>
      </c>
    </row>
    <row r="32" spans="1:24" ht="15" thickBot="1" x14ac:dyDescent="0.35">
      <c r="A32" s="28" t="s">
        <v>55</v>
      </c>
      <c r="B32" s="5" t="s">
        <v>56</v>
      </c>
      <c r="C32" s="6">
        <v>1</v>
      </c>
      <c r="D32" s="7">
        <v>1509</v>
      </c>
      <c r="E32" s="7">
        <v>931</v>
      </c>
      <c r="F32" s="7">
        <v>578</v>
      </c>
      <c r="G32" s="8">
        <v>3.778765690376569E-2</v>
      </c>
      <c r="H32" s="9">
        <v>0.03</v>
      </c>
      <c r="I32" s="7">
        <v>192</v>
      </c>
      <c r="J32" s="7">
        <v>2748</v>
      </c>
      <c r="K32" s="57" t="s">
        <v>149</v>
      </c>
      <c r="X32">
        <f t="shared" si="0"/>
        <v>22</v>
      </c>
    </row>
    <row r="33" spans="1:24" ht="15" thickBot="1" x14ac:dyDescent="0.35">
      <c r="A33" s="28" t="s">
        <v>57</v>
      </c>
      <c r="B33" s="5" t="s">
        <v>142</v>
      </c>
      <c r="C33" s="6">
        <v>1</v>
      </c>
      <c r="D33" s="7">
        <v>7652</v>
      </c>
      <c r="E33" s="7">
        <v>5052</v>
      </c>
      <c r="F33" s="7">
        <v>2600</v>
      </c>
      <c r="G33" s="8">
        <v>1.6353846927992754E-2</v>
      </c>
      <c r="H33" s="9">
        <v>0.03</v>
      </c>
      <c r="I33" s="7">
        <v>445</v>
      </c>
      <c r="J33" s="7">
        <v>16061</v>
      </c>
      <c r="K33" s="48" t="s">
        <v>149</v>
      </c>
      <c r="X33">
        <f t="shared" si="0"/>
        <v>23</v>
      </c>
    </row>
    <row r="34" spans="1:24" ht="15" thickBot="1" x14ac:dyDescent="0.35">
      <c r="A34" s="28" t="s">
        <v>58</v>
      </c>
      <c r="B34" s="5" t="s">
        <v>59</v>
      </c>
      <c r="C34" s="6">
        <v>3</v>
      </c>
      <c r="D34" s="7">
        <v>3537</v>
      </c>
      <c r="E34" s="7">
        <v>2081</v>
      </c>
      <c r="F34" s="7">
        <v>1456</v>
      </c>
      <c r="G34" s="8">
        <v>0.12828193832599119</v>
      </c>
      <c r="H34" s="9">
        <v>0.03</v>
      </c>
      <c r="I34" s="7">
        <v>56</v>
      </c>
      <c r="J34" s="7">
        <v>7507</v>
      </c>
      <c r="K34" s="52" t="s">
        <v>149</v>
      </c>
      <c r="X34">
        <f t="shared" si="0"/>
        <v>24</v>
      </c>
    </row>
    <row r="35" spans="1:24" ht="15" thickBot="1" x14ac:dyDescent="0.35">
      <c r="A35" s="28" t="s">
        <v>60</v>
      </c>
      <c r="B35" s="5" t="s">
        <v>61</v>
      </c>
      <c r="C35" s="6">
        <v>1</v>
      </c>
      <c r="D35" s="7">
        <v>3084</v>
      </c>
      <c r="E35" s="7">
        <v>2558</v>
      </c>
      <c r="F35" s="7">
        <v>526</v>
      </c>
      <c r="G35" s="8">
        <v>3.6711334450027916E-2</v>
      </c>
      <c r="H35" s="9">
        <v>0.03</v>
      </c>
      <c r="I35" s="7">
        <v>198</v>
      </c>
      <c r="J35" s="7">
        <v>5686</v>
      </c>
      <c r="K35" s="48" t="s">
        <v>149</v>
      </c>
      <c r="X35">
        <f t="shared" ref="X35:X67" si="1">IF(A35=A34,X34,X34+1)</f>
        <v>25</v>
      </c>
    </row>
    <row r="36" spans="1:24" ht="15" thickBot="1" x14ac:dyDescent="0.35">
      <c r="A36" s="28" t="s">
        <v>62</v>
      </c>
      <c r="B36" s="5" t="s">
        <v>63</v>
      </c>
      <c r="C36" s="6">
        <v>1</v>
      </c>
      <c r="D36" s="7">
        <v>2394</v>
      </c>
      <c r="E36" s="7">
        <v>1878</v>
      </c>
      <c r="F36" s="7">
        <v>516</v>
      </c>
      <c r="G36" s="8">
        <v>3.8654580867480713E-2</v>
      </c>
      <c r="H36" s="9">
        <v>0.03</v>
      </c>
      <c r="I36" s="7">
        <v>188</v>
      </c>
      <c r="J36" s="7">
        <v>4365</v>
      </c>
      <c r="K36" s="52" t="s">
        <v>149</v>
      </c>
      <c r="X36">
        <f t="shared" si="1"/>
        <v>26</v>
      </c>
    </row>
    <row r="37" spans="1:24" ht="15" thickBot="1" x14ac:dyDescent="0.35">
      <c r="A37" s="28" t="s">
        <v>64</v>
      </c>
      <c r="B37" s="5" t="s">
        <v>65</v>
      </c>
      <c r="C37" s="6">
        <v>1</v>
      </c>
      <c r="D37" s="7">
        <v>1158</v>
      </c>
      <c r="E37" s="7">
        <v>951</v>
      </c>
      <c r="F37" s="7">
        <v>207</v>
      </c>
      <c r="G37" s="8">
        <v>8.4697217675941086E-2</v>
      </c>
      <c r="H37" s="9">
        <v>0.03</v>
      </c>
      <c r="I37" s="7">
        <v>86</v>
      </c>
      <c r="J37" s="7">
        <v>2137</v>
      </c>
      <c r="K37" s="48" t="s">
        <v>149</v>
      </c>
      <c r="X37">
        <f t="shared" si="1"/>
        <v>27</v>
      </c>
    </row>
    <row r="38" spans="1:24" ht="15" thickBot="1" x14ac:dyDescent="0.35">
      <c r="A38" s="28" t="s">
        <v>66</v>
      </c>
      <c r="B38" s="5" t="s">
        <v>67</v>
      </c>
      <c r="C38" s="6">
        <v>1</v>
      </c>
      <c r="D38" s="7">
        <v>2377</v>
      </c>
      <c r="E38" s="7">
        <v>1520</v>
      </c>
      <c r="F38" s="7">
        <v>857</v>
      </c>
      <c r="G38" s="8">
        <v>0.1491212806681747</v>
      </c>
      <c r="H38" s="9">
        <v>0.03</v>
      </c>
      <c r="I38" s="7">
        <v>48</v>
      </c>
      <c r="J38" s="7">
        <v>4773</v>
      </c>
      <c r="K38" s="52" t="s">
        <v>149</v>
      </c>
      <c r="X38">
        <f t="shared" si="1"/>
        <v>28</v>
      </c>
    </row>
    <row r="39" spans="1:24" ht="15" thickBot="1" x14ac:dyDescent="0.35">
      <c r="A39" s="28" t="s">
        <v>68</v>
      </c>
      <c r="B39" s="5" t="s">
        <v>69</v>
      </c>
      <c r="C39" s="6">
        <v>1</v>
      </c>
      <c r="D39" s="7">
        <v>405</v>
      </c>
      <c r="E39" s="7">
        <v>230</v>
      </c>
      <c r="F39" s="7">
        <v>175</v>
      </c>
      <c r="G39" s="8">
        <v>2.7888446215139442E-2</v>
      </c>
      <c r="H39" s="9">
        <v>0.03</v>
      </c>
      <c r="I39" s="7">
        <v>261</v>
      </c>
      <c r="J39" s="7">
        <v>650</v>
      </c>
      <c r="K39" s="48" t="s">
        <v>149</v>
      </c>
      <c r="X39">
        <f t="shared" si="1"/>
        <v>29</v>
      </c>
    </row>
    <row r="40" spans="1:24" ht="15" thickBot="1" x14ac:dyDescent="0.35">
      <c r="A40" s="28" t="s">
        <v>70</v>
      </c>
      <c r="B40" s="5" t="s">
        <v>71</v>
      </c>
      <c r="C40" s="6">
        <v>1</v>
      </c>
      <c r="D40" s="7">
        <v>361</v>
      </c>
      <c r="E40" s="7">
        <v>111</v>
      </c>
      <c r="F40" s="7">
        <v>250</v>
      </c>
      <c r="G40" s="8">
        <v>0.49603174603174605</v>
      </c>
      <c r="H40" s="9">
        <v>0.03</v>
      </c>
      <c r="I40" s="7">
        <v>14</v>
      </c>
      <c r="J40" s="7">
        <v>504</v>
      </c>
      <c r="K40" s="52" t="s">
        <v>149</v>
      </c>
      <c r="X40">
        <f t="shared" si="1"/>
        <v>30</v>
      </c>
    </row>
    <row r="41" spans="1:24" ht="15" thickBot="1" x14ac:dyDescent="0.35">
      <c r="A41" s="28" t="s">
        <v>72</v>
      </c>
      <c r="B41" s="5" t="s">
        <v>73</v>
      </c>
      <c r="C41" s="6">
        <v>1</v>
      </c>
      <c r="D41" s="7">
        <v>595</v>
      </c>
      <c r="E41" s="7">
        <v>312</v>
      </c>
      <c r="F41" s="7">
        <v>283</v>
      </c>
      <c r="G41" s="8">
        <v>0.11067657411028549</v>
      </c>
      <c r="H41" s="9">
        <v>0.03</v>
      </c>
      <c r="I41" s="7">
        <v>65</v>
      </c>
      <c r="J41" s="7">
        <v>921</v>
      </c>
      <c r="K41" s="48" t="s">
        <v>149</v>
      </c>
      <c r="X41">
        <f t="shared" si="1"/>
        <v>31</v>
      </c>
    </row>
    <row r="42" spans="1:24" ht="15" thickBot="1" x14ac:dyDescent="0.35">
      <c r="A42" s="28" t="s">
        <v>74</v>
      </c>
      <c r="B42" s="5" t="s">
        <v>75</v>
      </c>
      <c r="C42" s="6">
        <v>1</v>
      </c>
      <c r="D42" s="7">
        <v>368</v>
      </c>
      <c r="E42" s="7">
        <v>210</v>
      </c>
      <c r="F42" s="7">
        <v>158</v>
      </c>
      <c r="G42" s="8">
        <v>0.27335640138408307</v>
      </c>
      <c r="H42" s="9">
        <v>0.03</v>
      </c>
      <c r="I42" s="7">
        <v>26</v>
      </c>
      <c r="J42" s="7">
        <v>578</v>
      </c>
      <c r="K42" s="52" t="s">
        <v>149</v>
      </c>
      <c r="X42">
        <f t="shared" si="1"/>
        <v>32</v>
      </c>
    </row>
    <row r="43" spans="1:24" ht="15" thickBot="1" x14ac:dyDescent="0.35">
      <c r="A43" s="28" t="s">
        <v>76</v>
      </c>
      <c r="B43" s="5" t="s">
        <v>77</v>
      </c>
      <c r="C43" s="6">
        <v>1</v>
      </c>
      <c r="D43" s="7">
        <v>5955</v>
      </c>
      <c r="E43" s="7">
        <v>2661</v>
      </c>
      <c r="F43" s="7">
        <v>3294</v>
      </c>
      <c r="G43" s="8">
        <v>1.9236496785157414E-2</v>
      </c>
      <c r="H43" s="9">
        <v>0.03</v>
      </c>
      <c r="I43" s="7">
        <v>378</v>
      </c>
      <c r="J43" s="7">
        <v>11330</v>
      </c>
      <c r="K43" s="48" t="s">
        <v>149</v>
      </c>
      <c r="X43">
        <f t="shared" si="1"/>
        <v>33</v>
      </c>
    </row>
    <row r="44" spans="1:24" ht="15" thickBot="1" x14ac:dyDescent="0.35">
      <c r="A44" s="28" t="s">
        <v>78</v>
      </c>
      <c r="B44" s="5" t="s">
        <v>20</v>
      </c>
      <c r="C44" s="6">
        <v>1</v>
      </c>
      <c r="D44" s="7">
        <v>328</v>
      </c>
      <c r="E44" s="7">
        <v>163</v>
      </c>
      <c r="F44" s="7">
        <v>165</v>
      </c>
      <c r="G44" s="8">
        <v>0.32673267326732675</v>
      </c>
      <c r="H44" s="9">
        <v>0.03</v>
      </c>
      <c r="I44" s="7">
        <v>22</v>
      </c>
      <c r="J44" s="7">
        <v>505</v>
      </c>
      <c r="K44" s="32" t="s">
        <v>135</v>
      </c>
      <c r="X44">
        <f t="shared" si="1"/>
        <v>34</v>
      </c>
    </row>
    <row r="45" spans="1:24" ht="15" thickBot="1" x14ac:dyDescent="0.35">
      <c r="A45" s="28" t="s">
        <v>79</v>
      </c>
      <c r="B45" s="5" t="s">
        <v>80</v>
      </c>
      <c r="C45" s="6">
        <v>4</v>
      </c>
      <c r="D45" s="7">
        <v>630</v>
      </c>
      <c r="E45" s="7">
        <v>409</v>
      </c>
      <c r="F45" s="7">
        <v>221</v>
      </c>
      <c r="G45" s="8">
        <v>0.10584291187739464</v>
      </c>
      <c r="H45" s="9">
        <v>0.03</v>
      </c>
      <c r="I45" s="7">
        <v>68</v>
      </c>
      <c r="J45" s="7">
        <v>1121</v>
      </c>
      <c r="K45" s="48" t="s">
        <v>149</v>
      </c>
      <c r="X45">
        <f t="shared" si="1"/>
        <v>35</v>
      </c>
    </row>
    <row r="46" spans="1:24" ht="15" thickBot="1" x14ac:dyDescent="0.35">
      <c r="A46" s="28" t="s">
        <v>81</v>
      </c>
      <c r="B46" s="5" t="s">
        <v>82</v>
      </c>
      <c r="C46" s="6">
        <v>1</v>
      </c>
      <c r="D46" s="7">
        <v>11580</v>
      </c>
      <c r="E46" s="7">
        <v>9010</v>
      </c>
      <c r="F46" s="7">
        <v>2570</v>
      </c>
      <c r="G46" s="8">
        <v>0.12318458515074533</v>
      </c>
      <c r="H46" s="9">
        <v>0.03</v>
      </c>
      <c r="I46" s="7">
        <v>59</v>
      </c>
      <c r="J46" s="7">
        <v>20862</v>
      </c>
      <c r="K46" s="52" t="s">
        <v>149</v>
      </c>
      <c r="X46">
        <f t="shared" si="1"/>
        <v>36</v>
      </c>
    </row>
    <row r="47" spans="1:24" ht="15" thickBot="1" x14ac:dyDescent="0.35">
      <c r="A47" s="28" t="s">
        <v>83</v>
      </c>
      <c r="B47" s="5" t="s">
        <v>84</v>
      </c>
      <c r="C47" s="6">
        <v>1</v>
      </c>
      <c r="D47" s="7">
        <v>173</v>
      </c>
      <c r="E47" s="7">
        <v>68</v>
      </c>
      <c r="F47" s="7">
        <v>105</v>
      </c>
      <c r="G47" s="8">
        <v>6.0310166570936241E-2</v>
      </c>
      <c r="H47" s="9">
        <v>0.03</v>
      </c>
      <c r="I47" s="7">
        <v>120</v>
      </c>
      <c r="J47" s="7">
        <v>272</v>
      </c>
      <c r="K47" s="48" t="s">
        <v>149</v>
      </c>
      <c r="X47">
        <f t="shared" si="1"/>
        <v>37</v>
      </c>
    </row>
    <row r="48" spans="1:24" ht="15" thickBot="1" x14ac:dyDescent="0.35">
      <c r="A48" s="28" t="s">
        <v>85</v>
      </c>
      <c r="B48" s="5" t="s">
        <v>143</v>
      </c>
      <c r="C48" s="6">
        <v>1</v>
      </c>
      <c r="D48" s="12">
        <v>51444</v>
      </c>
      <c r="E48" s="12">
        <v>45064</v>
      </c>
      <c r="F48" s="12">
        <v>6380</v>
      </c>
      <c r="G48" s="8">
        <v>6.4793280997694658E-2</v>
      </c>
      <c r="H48" s="9">
        <v>0.03</v>
      </c>
      <c r="I48" s="7">
        <v>112</v>
      </c>
      <c r="J48" s="5">
        <v>98467</v>
      </c>
      <c r="K48" s="52" t="s">
        <v>149</v>
      </c>
      <c r="X48">
        <f t="shared" si="1"/>
        <v>38</v>
      </c>
    </row>
    <row r="49" spans="1:24" ht="15" thickBot="1" x14ac:dyDescent="0.35">
      <c r="A49" s="28" t="s">
        <v>86</v>
      </c>
      <c r="B49" s="5" t="s">
        <v>87</v>
      </c>
      <c r="C49" s="6">
        <v>1</v>
      </c>
      <c r="D49" s="7">
        <v>1513</v>
      </c>
      <c r="E49" s="7">
        <v>991</v>
      </c>
      <c r="F49" s="7">
        <v>522</v>
      </c>
      <c r="G49" s="8">
        <v>0.11541012602255141</v>
      </c>
      <c r="H49" s="9">
        <v>0.03</v>
      </c>
      <c r="I49" s="7">
        <v>63</v>
      </c>
      <c r="J49" s="7">
        <v>2584</v>
      </c>
      <c r="K49" s="48" t="s">
        <v>149</v>
      </c>
      <c r="X49">
        <f t="shared" si="1"/>
        <v>39</v>
      </c>
    </row>
    <row r="50" spans="1:24" ht="15" thickBot="1" x14ac:dyDescent="0.35">
      <c r="A50" s="28" t="s">
        <v>88</v>
      </c>
      <c r="B50" s="5" t="s">
        <v>89</v>
      </c>
      <c r="C50" s="6">
        <v>1</v>
      </c>
      <c r="D50" s="7">
        <v>826</v>
      </c>
      <c r="E50" s="7">
        <v>539</v>
      </c>
      <c r="F50" s="7">
        <v>287</v>
      </c>
      <c r="G50" s="8">
        <v>0.20573476702508961</v>
      </c>
      <c r="H50" s="9">
        <v>0.03</v>
      </c>
      <c r="I50" s="7">
        <v>35</v>
      </c>
      <c r="J50" s="7">
        <v>1395</v>
      </c>
      <c r="K50" s="52" t="s">
        <v>149</v>
      </c>
      <c r="X50">
        <f t="shared" si="1"/>
        <v>40</v>
      </c>
    </row>
    <row r="51" spans="1:24" x14ac:dyDescent="0.3">
      <c r="A51" s="29" t="s">
        <v>90</v>
      </c>
      <c r="B51" s="13" t="s">
        <v>144</v>
      </c>
      <c r="C51" s="14">
        <v>1</v>
      </c>
      <c r="D51" s="15">
        <v>3973</v>
      </c>
      <c r="E51" s="15">
        <v>1976</v>
      </c>
      <c r="F51" s="15">
        <v>1997</v>
      </c>
      <c r="G51" s="16">
        <v>0.329157738585792</v>
      </c>
      <c r="H51" s="17">
        <v>0.03</v>
      </c>
      <c r="I51" s="15">
        <v>22</v>
      </c>
      <c r="J51" s="45">
        <v>6067</v>
      </c>
      <c r="K51" s="50" t="s">
        <v>149</v>
      </c>
      <c r="X51">
        <f t="shared" si="1"/>
        <v>41</v>
      </c>
    </row>
    <row r="52" spans="1:24" ht="15" thickBot="1" x14ac:dyDescent="0.35">
      <c r="A52" s="30" t="s">
        <v>90</v>
      </c>
      <c r="B52" s="18" t="s">
        <v>145</v>
      </c>
      <c r="C52" s="19">
        <v>1</v>
      </c>
      <c r="D52" s="20">
        <v>2833</v>
      </c>
      <c r="E52" s="20">
        <v>2172</v>
      </c>
      <c r="F52" s="20">
        <v>661</v>
      </c>
      <c r="G52" s="21">
        <v>0.10895005768913796</v>
      </c>
      <c r="H52" s="22">
        <v>0.03</v>
      </c>
      <c r="I52" s="20">
        <v>66</v>
      </c>
      <c r="J52" s="46">
        <v>5094</v>
      </c>
      <c r="K52" s="49" t="s">
        <v>149</v>
      </c>
      <c r="X52">
        <f t="shared" ref="X52:X53" si="2">IF(A52=A51,X51,X51+1)</f>
        <v>41</v>
      </c>
    </row>
    <row r="53" spans="1:24" ht="15" thickBot="1" x14ac:dyDescent="0.35">
      <c r="A53" s="28" t="s">
        <v>91</v>
      </c>
      <c r="B53" s="5" t="s">
        <v>92</v>
      </c>
      <c r="C53" s="6">
        <v>1</v>
      </c>
      <c r="D53" s="7">
        <v>24491</v>
      </c>
      <c r="E53" s="7">
        <v>22528</v>
      </c>
      <c r="F53" s="7">
        <v>1963</v>
      </c>
      <c r="G53" s="8">
        <v>3.8217428549178416E-2</v>
      </c>
      <c r="H53" s="9">
        <v>0.03</v>
      </c>
      <c r="I53" s="7">
        <v>190</v>
      </c>
      <c r="J53" s="7">
        <v>50194</v>
      </c>
      <c r="K53" s="52" t="s">
        <v>149</v>
      </c>
      <c r="X53">
        <f t="shared" si="2"/>
        <v>42</v>
      </c>
    </row>
    <row r="54" spans="1:24" ht="15" thickBot="1" x14ac:dyDescent="0.35">
      <c r="A54" s="28" t="s">
        <v>93</v>
      </c>
      <c r="B54" s="5" t="s">
        <v>20</v>
      </c>
      <c r="C54" s="6">
        <v>1</v>
      </c>
      <c r="D54" s="7">
        <v>280</v>
      </c>
      <c r="E54" s="7">
        <v>182</v>
      </c>
      <c r="F54" s="7">
        <v>98</v>
      </c>
      <c r="G54" s="8">
        <v>0.21075268817204301</v>
      </c>
      <c r="H54" s="9">
        <v>0.03</v>
      </c>
      <c r="I54" s="7">
        <v>34</v>
      </c>
      <c r="J54" s="7">
        <v>465</v>
      </c>
      <c r="K54" s="32" t="s">
        <v>135</v>
      </c>
      <c r="X54">
        <f t="shared" si="1"/>
        <v>43</v>
      </c>
    </row>
    <row r="55" spans="1:24" ht="15" thickBot="1" x14ac:dyDescent="0.35">
      <c r="A55" s="28" t="s">
        <v>94</v>
      </c>
      <c r="B55" s="5" t="s">
        <v>95</v>
      </c>
      <c r="C55" s="6">
        <v>1</v>
      </c>
      <c r="D55" s="7">
        <v>1840</v>
      </c>
      <c r="E55" s="7">
        <v>1435</v>
      </c>
      <c r="F55" s="7">
        <v>405</v>
      </c>
      <c r="G55" s="8">
        <v>0.12154861944777912</v>
      </c>
      <c r="H55" s="9">
        <v>0.03</v>
      </c>
      <c r="I55" s="7">
        <v>59</v>
      </c>
      <c r="J55" s="7">
        <v>3332</v>
      </c>
      <c r="K55" s="52" t="s">
        <v>149</v>
      </c>
      <c r="X55">
        <f t="shared" si="1"/>
        <v>44</v>
      </c>
    </row>
    <row r="56" spans="1:24" ht="15" thickBot="1" x14ac:dyDescent="0.35">
      <c r="A56" s="28" t="s">
        <v>96</v>
      </c>
      <c r="B56" s="5" t="s">
        <v>97</v>
      </c>
      <c r="C56" s="6">
        <v>1</v>
      </c>
      <c r="D56" s="7">
        <v>2115</v>
      </c>
      <c r="E56" s="7">
        <v>1489</v>
      </c>
      <c r="F56" s="7">
        <v>626</v>
      </c>
      <c r="G56" s="8">
        <v>8.5204845515176264E-2</v>
      </c>
      <c r="H56" s="9">
        <v>0.03</v>
      </c>
      <c r="I56" s="7">
        <v>85</v>
      </c>
      <c r="J56" s="7">
        <v>3720</v>
      </c>
      <c r="K56" s="48" t="s">
        <v>149</v>
      </c>
      <c r="X56">
        <f t="shared" si="1"/>
        <v>45</v>
      </c>
    </row>
    <row r="57" spans="1:24" ht="15" thickBot="1" x14ac:dyDescent="0.35">
      <c r="A57" s="28" t="s">
        <v>98</v>
      </c>
      <c r="B57" s="5" t="s">
        <v>99</v>
      </c>
      <c r="C57" s="6">
        <v>1</v>
      </c>
      <c r="D57" s="7">
        <v>8307</v>
      </c>
      <c r="E57" s="7">
        <v>7513</v>
      </c>
      <c r="F57" s="7">
        <v>794</v>
      </c>
      <c r="G57" s="8">
        <v>4.8867552929591336E-2</v>
      </c>
      <c r="H57" s="9">
        <v>0.03</v>
      </c>
      <c r="I57" s="7">
        <v>149</v>
      </c>
      <c r="J57" s="7">
        <v>16248</v>
      </c>
      <c r="K57" s="52" t="s">
        <v>149</v>
      </c>
      <c r="X57">
        <f t="shared" si="1"/>
        <v>46</v>
      </c>
    </row>
    <row r="58" spans="1:24" ht="15" thickBot="1" x14ac:dyDescent="0.35">
      <c r="A58" s="28" t="s">
        <v>100</v>
      </c>
      <c r="B58" s="5" t="s">
        <v>101</v>
      </c>
      <c r="C58" s="6">
        <v>1</v>
      </c>
      <c r="D58" s="7">
        <v>1211</v>
      </c>
      <c r="E58" s="7">
        <v>919</v>
      </c>
      <c r="F58" s="7">
        <v>292</v>
      </c>
      <c r="G58" s="8">
        <v>4.205069124423963E-2</v>
      </c>
      <c r="H58" s="9">
        <v>0.03</v>
      </c>
      <c r="I58" s="7">
        <v>173</v>
      </c>
      <c r="J58" s="7">
        <v>2231</v>
      </c>
      <c r="K58" s="48" t="s">
        <v>149</v>
      </c>
      <c r="X58">
        <f t="shared" si="1"/>
        <v>47</v>
      </c>
    </row>
    <row r="59" spans="1:24" ht="15" thickBot="1" x14ac:dyDescent="0.35">
      <c r="A59" s="28" t="s">
        <v>102</v>
      </c>
      <c r="B59" s="5" t="s">
        <v>103</v>
      </c>
      <c r="C59" s="6">
        <v>1</v>
      </c>
      <c r="D59" s="7">
        <v>651</v>
      </c>
      <c r="E59" s="7">
        <v>403</v>
      </c>
      <c r="F59" s="7">
        <v>248</v>
      </c>
      <c r="G59" s="8">
        <v>4.8627450980392159E-2</v>
      </c>
      <c r="H59" s="9">
        <v>0.03</v>
      </c>
      <c r="I59" s="7">
        <v>149</v>
      </c>
      <c r="J59" s="7">
        <v>1084</v>
      </c>
      <c r="K59" s="52" t="s">
        <v>149</v>
      </c>
      <c r="X59">
        <f t="shared" si="1"/>
        <v>48</v>
      </c>
    </row>
    <row r="60" spans="1:24" ht="15" thickBot="1" x14ac:dyDescent="0.35">
      <c r="A60" s="28" t="s">
        <v>104</v>
      </c>
      <c r="B60" s="5" t="s">
        <v>105</v>
      </c>
      <c r="C60" s="6">
        <v>1</v>
      </c>
      <c r="D60" s="7">
        <v>870</v>
      </c>
      <c r="E60" s="7">
        <v>642</v>
      </c>
      <c r="F60" s="7">
        <v>228</v>
      </c>
      <c r="G60" s="8">
        <v>8.7692307692307694E-2</v>
      </c>
      <c r="H60" s="9">
        <v>0.03</v>
      </c>
      <c r="I60" s="7">
        <v>83</v>
      </c>
      <c r="J60" s="7">
        <v>1532</v>
      </c>
      <c r="K60" s="48" t="s">
        <v>149</v>
      </c>
      <c r="X60">
        <f t="shared" si="1"/>
        <v>49</v>
      </c>
    </row>
    <row r="61" spans="1:24" ht="15" thickBot="1" x14ac:dyDescent="0.35">
      <c r="A61" s="28" t="s">
        <v>106</v>
      </c>
      <c r="B61" s="5" t="s">
        <v>107</v>
      </c>
      <c r="C61" s="6">
        <v>1</v>
      </c>
      <c r="D61" s="7">
        <v>3680</v>
      </c>
      <c r="E61" s="7">
        <v>2111</v>
      </c>
      <c r="F61" s="7">
        <v>1569</v>
      </c>
      <c r="G61" s="8">
        <v>0.2594246031746032</v>
      </c>
      <c r="H61" s="9">
        <v>0.03</v>
      </c>
      <c r="I61" s="7">
        <v>28</v>
      </c>
      <c r="J61" s="7">
        <v>5814</v>
      </c>
      <c r="K61" s="52" t="s">
        <v>149</v>
      </c>
      <c r="X61">
        <f t="shared" si="1"/>
        <v>50</v>
      </c>
    </row>
    <row r="62" spans="1:24" ht="15" thickBot="1" x14ac:dyDescent="0.35">
      <c r="A62" s="28" t="s">
        <v>108</v>
      </c>
      <c r="B62" s="5" t="s">
        <v>20</v>
      </c>
      <c r="C62" s="6">
        <v>1</v>
      </c>
      <c r="D62" s="7">
        <v>769</v>
      </c>
      <c r="E62" s="7">
        <v>529</v>
      </c>
      <c r="F62" s="7">
        <v>240</v>
      </c>
      <c r="G62" s="8">
        <v>0.18306636155606407</v>
      </c>
      <c r="H62" s="9">
        <v>0.03</v>
      </c>
      <c r="I62" s="7">
        <v>39</v>
      </c>
      <c r="J62" s="7">
        <v>1311</v>
      </c>
      <c r="K62" s="33" t="s">
        <v>135</v>
      </c>
      <c r="X62">
        <f t="shared" si="1"/>
        <v>51</v>
      </c>
    </row>
    <row r="63" spans="1:24" x14ac:dyDescent="0.3">
      <c r="A63" s="29" t="s">
        <v>109</v>
      </c>
      <c r="B63" s="13" t="s">
        <v>110</v>
      </c>
      <c r="C63" s="14">
        <v>1</v>
      </c>
      <c r="D63" s="15">
        <v>3565</v>
      </c>
      <c r="E63" s="15">
        <v>2109</v>
      </c>
      <c r="F63" s="15">
        <v>1456</v>
      </c>
      <c r="G63" s="16">
        <v>0.24673784104389088</v>
      </c>
      <c r="H63" s="17">
        <v>0.03</v>
      </c>
      <c r="I63" s="15">
        <v>29</v>
      </c>
      <c r="J63" s="45">
        <v>5901</v>
      </c>
      <c r="K63" s="53" t="s">
        <v>149</v>
      </c>
      <c r="X63">
        <f t="shared" si="1"/>
        <v>52</v>
      </c>
    </row>
    <row r="64" spans="1:24" ht="15" thickBot="1" x14ac:dyDescent="0.35">
      <c r="A64" s="30" t="s">
        <v>109</v>
      </c>
      <c r="B64" s="18" t="s">
        <v>111</v>
      </c>
      <c r="C64" s="19">
        <v>1</v>
      </c>
      <c r="D64" s="20">
        <v>1328</v>
      </c>
      <c r="E64" s="20">
        <v>1011</v>
      </c>
      <c r="F64" s="20">
        <v>317</v>
      </c>
      <c r="G64" s="21">
        <v>5.3719708523978983E-2</v>
      </c>
      <c r="H64" s="22">
        <v>0.03</v>
      </c>
      <c r="I64" s="20">
        <v>135</v>
      </c>
      <c r="J64" s="46">
        <v>2390</v>
      </c>
      <c r="K64" s="54" t="s">
        <v>149</v>
      </c>
      <c r="X64">
        <f t="shared" si="1"/>
        <v>52</v>
      </c>
    </row>
    <row r="65" spans="1:24" ht="15" thickBot="1" x14ac:dyDescent="0.35">
      <c r="A65" s="28" t="s">
        <v>112</v>
      </c>
      <c r="B65" s="5" t="s">
        <v>20</v>
      </c>
      <c r="C65" s="6">
        <v>1</v>
      </c>
      <c r="D65" s="7">
        <v>1411</v>
      </c>
      <c r="E65" s="7">
        <v>1197</v>
      </c>
      <c r="F65" s="7">
        <v>214</v>
      </c>
      <c r="G65" s="8">
        <v>8.1060606060606055E-2</v>
      </c>
      <c r="H65" s="9">
        <v>0.03</v>
      </c>
      <c r="I65" s="7">
        <v>89</v>
      </c>
      <c r="J65" s="7">
        <v>2640</v>
      </c>
      <c r="K65" s="34" t="s">
        <v>135</v>
      </c>
      <c r="X65">
        <f t="shared" si="1"/>
        <v>53</v>
      </c>
    </row>
    <row r="66" spans="1:24" ht="15" thickBot="1" x14ac:dyDescent="0.35">
      <c r="A66" s="28" t="s">
        <v>113</v>
      </c>
      <c r="B66" s="5" t="s">
        <v>146</v>
      </c>
      <c r="C66" s="6">
        <v>1</v>
      </c>
      <c r="D66" s="7">
        <v>8067</v>
      </c>
      <c r="E66" s="7">
        <v>6525</v>
      </c>
      <c r="F66" s="7">
        <v>1542</v>
      </c>
      <c r="G66" s="8">
        <v>3.5509499136442142E-2</v>
      </c>
      <c r="H66" s="9">
        <v>0.03</v>
      </c>
      <c r="I66" s="7">
        <v>205</v>
      </c>
      <c r="J66" s="7">
        <v>16412</v>
      </c>
      <c r="K66" s="52" t="s">
        <v>149</v>
      </c>
      <c r="X66">
        <f t="shared" si="1"/>
        <v>54</v>
      </c>
    </row>
    <row r="67" spans="1:24" ht="15" thickBot="1" x14ac:dyDescent="0.35">
      <c r="A67" s="28" t="s">
        <v>114</v>
      </c>
      <c r="B67" s="5" t="s">
        <v>115</v>
      </c>
      <c r="C67" s="6">
        <v>1</v>
      </c>
      <c r="D67" s="7">
        <v>429</v>
      </c>
      <c r="E67" s="7">
        <v>227</v>
      </c>
      <c r="F67" s="7">
        <v>202</v>
      </c>
      <c r="G67" s="8">
        <v>0.10930735930735931</v>
      </c>
      <c r="H67" s="9">
        <v>0.03</v>
      </c>
      <c r="I67" s="7">
        <v>66</v>
      </c>
      <c r="J67" s="7">
        <v>678</v>
      </c>
      <c r="K67" s="48" t="s">
        <v>149</v>
      </c>
      <c r="X67">
        <f t="shared" si="1"/>
        <v>55</v>
      </c>
    </row>
    <row r="68" spans="1:24" ht="15" thickBot="1" x14ac:dyDescent="0.35">
      <c r="A68" s="28" t="s">
        <v>116</v>
      </c>
      <c r="B68" s="5" t="s">
        <v>117</v>
      </c>
      <c r="C68" s="6">
        <v>1</v>
      </c>
      <c r="D68" s="7">
        <v>1833</v>
      </c>
      <c r="E68" s="7">
        <v>1405</v>
      </c>
      <c r="F68" s="7">
        <v>428</v>
      </c>
      <c r="G68" s="8">
        <v>0.13017031630170317</v>
      </c>
      <c r="H68" s="9">
        <v>0.03</v>
      </c>
      <c r="I68" s="7">
        <v>55</v>
      </c>
      <c r="J68" s="7">
        <v>3288</v>
      </c>
      <c r="K68" s="52" t="s">
        <v>149</v>
      </c>
      <c r="X68">
        <f t="shared" ref="X68:X77" si="3">IF(A68=A67,X67,X67+1)</f>
        <v>56</v>
      </c>
    </row>
    <row r="69" spans="1:24" ht="15" thickBot="1" x14ac:dyDescent="0.35">
      <c r="A69" s="28" t="s">
        <v>118</v>
      </c>
      <c r="B69" s="5" t="s">
        <v>119</v>
      </c>
      <c r="C69" s="6">
        <v>1</v>
      </c>
      <c r="D69" s="7">
        <v>1977</v>
      </c>
      <c r="E69" s="7">
        <v>1378</v>
      </c>
      <c r="F69" s="7">
        <v>599</v>
      </c>
      <c r="G69" s="8">
        <v>6.0431799838579499E-2</v>
      </c>
      <c r="H69" s="9">
        <v>0.03</v>
      </c>
      <c r="I69" s="7">
        <v>120</v>
      </c>
      <c r="J69" s="7">
        <v>5433</v>
      </c>
      <c r="K69" s="48" t="s">
        <v>149</v>
      </c>
      <c r="X69">
        <f t="shared" si="3"/>
        <v>57</v>
      </c>
    </row>
    <row r="70" spans="1:24" ht="15" thickBot="1" x14ac:dyDescent="0.35">
      <c r="A70" s="28" t="s">
        <v>120</v>
      </c>
      <c r="B70" s="5" t="s">
        <v>121</v>
      </c>
      <c r="C70" s="6">
        <v>1</v>
      </c>
      <c r="D70" s="7">
        <v>288</v>
      </c>
      <c r="E70" s="7">
        <v>90</v>
      </c>
      <c r="F70" s="7">
        <v>198</v>
      </c>
      <c r="G70" s="8">
        <v>0.1182089552238806</v>
      </c>
      <c r="H70" s="9">
        <v>0.03</v>
      </c>
      <c r="I70" s="7">
        <v>61</v>
      </c>
      <c r="J70" s="7">
        <v>405</v>
      </c>
      <c r="K70" s="60" t="s">
        <v>135</v>
      </c>
      <c r="X70">
        <f t="shared" si="3"/>
        <v>58</v>
      </c>
    </row>
    <row r="71" spans="1:24" ht="15" thickBot="1" x14ac:dyDescent="0.35">
      <c r="A71" s="28" t="s">
        <v>122</v>
      </c>
      <c r="B71" s="5" t="s">
        <v>123</v>
      </c>
      <c r="C71" s="6">
        <v>1</v>
      </c>
      <c r="D71" s="7">
        <v>645</v>
      </c>
      <c r="E71" s="7">
        <v>382</v>
      </c>
      <c r="F71" s="7">
        <v>263</v>
      </c>
      <c r="G71" s="8">
        <v>8.9182773821634448E-2</v>
      </c>
      <c r="H71" s="9">
        <v>0.03</v>
      </c>
      <c r="I71" s="7">
        <v>81</v>
      </c>
      <c r="J71" s="7">
        <v>1040</v>
      </c>
      <c r="K71" s="48" t="s">
        <v>149</v>
      </c>
      <c r="X71">
        <f t="shared" si="3"/>
        <v>59</v>
      </c>
    </row>
    <row r="72" spans="1:24" ht="15" thickBot="1" x14ac:dyDescent="0.35">
      <c r="A72" s="28" t="s">
        <v>124</v>
      </c>
      <c r="B72" s="5" t="s">
        <v>20</v>
      </c>
      <c r="C72" s="6">
        <v>1</v>
      </c>
      <c r="D72" s="7">
        <v>423</v>
      </c>
      <c r="E72" s="7">
        <v>350</v>
      </c>
      <c r="F72" s="7">
        <v>73</v>
      </c>
      <c r="G72" s="8">
        <v>9.205548549810845E-2</v>
      </c>
      <c r="H72" s="9">
        <v>0.03</v>
      </c>
      <c r="I72" s="7">
        <v>79</v>
      </c>
      <c r="J72" s="7">
        <v>793</v>
      </c>
      <c r="K72" s="32" t="s">
        <v>135</v>
      </c>
      <c r="X72">
        <f t="shared" si="3"/>
        <v>60</v>
      </c>
    </row>
    <row r="73" spans="1:24" ht="15" thickBot="1" x14ac:dyDescent="0.35">
      <c r="A73" s="28" t="s">
        <v>125</v>
      </c>
      <c r="B73" s="5" t="s">
        <v>126</v>
      </c>
      <c r="C73" s="6">
        <v>1</v>
      </c>
      <c r="D73" s="7">
        <v>3778</v>
      </c>
      <c r="E73" s="7">
        <v>432</v>
      </c>
      <c r="F73" s="7">
        <v>3346</v>
      </c>
      <c r="G73" s="8">
        <v>0.36704695041684948</v>
      </c>
      <c r="H73" s="9">
        <v>0.03</v>
      </c>
      <c r="I73" s="7">
        <v>19</v>
      </c>
      <c r="J73" s="7">
        <v>4299</v>
      </c>
      <c r="K73" s="48" t="s">
        <v>149</v>
      </c>
      <c r="X73">
        <f t="shared" si="3"/>
        <v>61</v>
      </c>
    </row>
    <row r="74" spans="1:24" ht="15" thickBot="1" x14ac:dyDescent="0.35">
      <c r="A74" s="28" t="s">
        <v>127</v>
      </c>
      <c r="B74" s="5" t="s">
        <v>128</v>
      </c>
      <c r="C74" s="6">
        <v>1</v>
      </c>
      <c r="D74" s="7">
        <v>4455</v>
      </c>
      <c r="E74" s="7">
        <v>3267</v>
      </c>
      <c r="F74" s="7">
        <v>1188</v>
      </c>
      <c r="G74" s="8">
        <v>0.11960132890365449</v>
      </c>
      <c r="H74" s="9">
        <v>0.03</v>
      </c>
      <c r="I74" s="7">
        <v>60</v>
      </c>
      <c r="J74" s="7">
        <v>8181</v>
      </c>
      <c r="K74" s="52" t="s">
        <v>149</v>
      </c>
      <c r="X74">
        <f t="shared" si="3"/>
        <v>62</v>
      </c>
    </row>
    <row r="75" spans="1:24" ht="15" thickBot="1" x14ac:dyDescent="0.35">
      <c r="A75" s="28" t="s">
        <v>129</v>
      </c>
      <c r="B75" s="5" t="s">
        <v>130</v>
      </c>
      <c r="C75" s="6">
        <v>2</v>
      </c>
      <c r="D75" s="7">
        <v>527</v>
      </c>
      <c r="E75" s="7">
        <v>420</v>
      </c>
      <c r="F75" s="7">
        <v>107</v>
      </c>
      <c r="G75" s="8">
        <v>6.3501483679525225E-2</v>
      </c>
      <c r="H75" s="9">
        <v>0.03</v>
      </c>
      <c r="I75" s="7">
        <v>114</v>
      </c>
      <c r="J75" s="7">
        <v>912</v>
      </c>
      <c r="K75" s="48" t="s">
        <v>149</v>
      </c>
      <c r="X75">
        <f t="shared" si="3"/>
        <v>63</v>
      </c>
    </row>
    <row r="76" spans="1:24" ht="15" thickBot="1" x14ac:dyDescent="0.35">
      <c r="A76" s="28" t="s">
        <v>131</v>
      </c>
      <c r="B76" s="5" t="s">
        <v>132</v>
      </c>
      <c r="C76" s="6">
        <v>1</v>
      </c>
      <c r="D76" s="7">
        <v>10643</v>
      </c>
      <c r="E76" s="7">
        <v>8089</v>
      </c>
      <c r="F76" s="7">
        <v>2554</v>
      </c>
      <c r="G76" s="8">
        <v>3.7264543239418121E-2</v>
      </c>
      <c r="H76" s="9">
        <v>0.03</v>
      </c>
      <c r="I76" s="7">
        <v>195</v>
      </c>
      <c r="J76" s="7">
        <v>19252</v>
      </c>
      <c r="K76" s="52" t="s">
        <v>149</v>
      </c>
      <c r="X76">
        <f t="shared" si="3"/>
        <v>64</v>
      </c>
    </row>
    <row r="77" spans="1:24" ht="15" thickBot="1" x14ac:dyDescent="0.35">
      <c r="A77" s="29" t="s">
        <v>133</v>
      </c>
      <c r="B77" s="13" t="s">
        <v>134</v>
      </c>
      <c r="C77" s="14">
        <v>1</v>
      </c>
      <c r="D77" s="15">
        <v>523</v>
      </c>
      <c r="E77" s="15">
        <v>241</v>
      </c>
      <c r="F77" s="15">
        <v>282</v>
      </c>
      <c r="G77" s="16">
        <v>0.1036764705882353</v>
      </c>
      <c r="H77" s="17">
        <v>0.03</v>
      </c>
      <c r="I77" s="15">
        <v>70</v>
      </c>
      <c r="J77" s="15">
        <v>814</v>
      </c>
      <c r="K77" s="48" t="s">
        <v>149</v>
      </c>
      <c r="X77">
        <f t="shared" si="3"/>
        <v>65</v>
      </c>
    </row>
    <row r="78" spans="1:24" x14ac:dyDescent="0.3">
      <c r="A78" s="44" t="s">
        <v>148</v>
      </c>
    </row>
    <row r="79" spans="1:24" hidden="1" x14ac:dyDescent="0.3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</sheetData>
  <mergeCells count="1">
    <mergeCell ref="A1:K1"/>
  </mergeCells>
  <phoneticPr fontId="4" type="noConversion"/>
  <conditionalFormatting sqref="A3:K77">
    <cfRule type="expression" dxfId="0" priority="7">
      <formula>ISODD($X3)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TargetContestSelections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2025-11-13T21:23:38Z</dcterms:created>
  <dcterms:modified xsi:type="dcterms:W3CDTF">2025-11-13T21:23:58Z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9e4beaa-c4ba-4ea9-a1f4-4e52626a3d73_Enabled">
    <vt:lpwstr>true</vt:lpwstr>
  </property>
  <property fmtid="{D5CDD505-2E9C-101B-9397-08002B2CF9AE}" pid="3" name="MSIP_Label_59e4beaa-c4ba-4ea9-a1f4-4e52626a3d73_SetDate">
    <vt:lpwstr>2025-11-13T21:23:57Z</vt:lpwstr>
  </property>
  <property fmtid="{D5CDD505-2E9C-101B-9397-08002B2CF9AE}" pid="4" name="MSIP_Label_59e4beaa-c4ba-4ea9-a1f4-4e52626a3d73_Method">
    <vt:lpwstr>Standard</vt:lpwstr>
  </property>
  <property fmtid="{D5CDD505-2E9C-101B-9397-08002B2CF9AE}" pid="5" name="MSIP_Label_59e4beaa-c4ba-4ea9-a1f4-4e52626a3d73_Name">
    <vt:lpwstr>defa4170-0d19-0005-0004-bc88714345d2</vt:lpwstr>
  </property>
  <property fmtid="{D5CDD505-2E9C-101B-9397-08002B2CF9AE}" pid="6" name="MSIP_Label_59e4beaa-c4ba-4ea9-a1f4-4e52626a3d73_SiteId">
    <vt:lpwstr>58e69e55-1d13-4102-aac7-ea2947430191</vt:lpwstr>
  </property>
  <property fmtid="{D5CDD505-2E9C-101B-9397-08002B2CF9AE}" pid="7" name="MSIP_Label_59e4beaa-c4ba-4ea9-a1f4-4e52626a3d73_ActionId">
    <vt:lpwstr>05717931-b06e-4473-a40c-62a49e2ebc6d</vt:lpwstr>
  </property>
  <property fmtid="{D5CDD505-2E9C-101B-9397-08002B2CF9AE}" pid="8" name="MSIP_Label_59e4beaa-c4ba-4ea9-a1f4-4e52626a3d73_ContentBits">
    <vt:lpwstr>0</vt:lpwstr>
  </property>
  <property fmtid="{D5CDD505-2E9C-101B-9397-08002B2CF9AE}" pid="9" name="MSIP_Label_59e4beaa-c4ba-4ea9-a1f4-4e52626a3d73_Tag">
    <vt:lpwstr>10, 3, 0, 1</vt:lpwstr>
  </property>
</Properties>
</file>